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ม่โจ้\Green Office\รายงานผล\2568\หมวด 3 Green office 69\"/>
    </mc:Choice>
  </mc:AlternateContent>
  <xr:revisionPtr revIDLastSave="0" documentId="8_{8DFDC0C3-435B-470F-88CC-F2F992BABBA3}" xr6:coauthVersionLast="47" xr6:coauthVersionMax="47" xr10:uidLastSave="{00000000-0000-0000-0000-000000000000}"/>
  <bookViews>
    <workbookView xWindow="28680" yWindow="-120" windowWidth="24240" windowHeight="13020" xr2:uid="{B8DBBE4B-2A6C-4EE3-8A4E-C6BF40E7C126}"/>
  </bookViews>
  <sheets>
    <sheet name="กระดาษ" sheetId="5" r:id="rId1"/>
  </sheets>
  <definedNames>
    <definedName name="_xlnm.Print_Area" localSheetId="0">กระดาษ!$A$1:$L$99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5" l="1"/>
  <c r="J5" i="5"/>
  <c r="J10" i="5"/>
  <c r="H18" i="5"/>
  <c r="G18" i="5"/>
  <c r="F18" i="5"/>
  <c r="D18" i="5"/>
  <c r="C18" i="5"/>
  <c r="B18" i="5"/>
  <c r="H17" i="5"/>
  <c r="G17" i="5"/>
  <c r="F17" i="5"/>
  <c r="D17" i="5"/>
  <c r="C17" i="5"/>
  <c r="B17" i="5"/>
  <c r="J16" i="5"/>
  <c r="I16" i="5"/>
  <c r="E16" i="5"/>
  <c r="J15" i="5"/>
  <c r="I15" i="5"/>
  <c r="E15" i="5"/>
  <c r="J14" i="5"/>
  <c r="I14" i="5"/>
  <c r="E14" i="5"/>
  <c r="J13" i="5"/>
  <c r="I13" i="5"/>
  <c r="E13" i="5"/>
  <c r="J12" i="5"/>
  <c r="I12" i="5"/>
  <c r="E12" i="5"/>
  <c r="J11" i="5"/>
  <c r="I11" i="5"/>
  <c r="E11" i="5"/>
  <c r="I10" i="5"/>
  <c r="E10" i="5"/>
  <c r="I9" i="5"/>
  <c r="E9" i="5"/>
  <c r="K9" i="5" s="1"/>
  <c r="J8" i="5"/>
  <c r="I8" i="5"/>
  <c r="E8" i="5"/>
  <c r="J7" i="5"/>
  <c r="I7" i="5"/>
  <c r="E7" i="5"/>
  <c r="J6" i="5"/>
  <c r="I6" i="5"/>
  <c r="E6" i="5"/>
  <c r="I5" i="5"/>
  <c r="E5" i="5"/>
  <c r="K5" i="5" s="1"/>
  <c r="E18" i="5" l="1"/>
  <c r="E17" i="5"/>
  <c r="I18" i="5"/>
  <c r="K18" i="5" s="1"/>
  <c r="K6" i="5"/>
  <c r="K7" i="5"/>
  <c r="K8" i="5"/>
  <c r="K10" i="5"/>
  <c r="K11" i="5"/>
  <c r="K12" i="5"/>
  <c r="K13" i="5"/>
  <c r="K14" i="5"/>
  <c r="K15" i="5"/>
  <c r="K16" i="5"/>
  <c r="J17" i="5"/>
  <c r="I17" i="5"/>
  <c r="K17" i="5" s="1"/>
  <c r="J18" i="5"/>
</calcChain>
</file>

<file path=xl/sharedStrings.xml><?xml version="1.0" encoding="utf-8"?>
<sst xmlns="http://schemas.openxmlformats.org/spreadsheetml/2006/main" count="93" uniqueCount="57">
  <si>
    <t>แบบฟอร์ม 3.1(1)</t>
  </si>
  <si>
    <t xml:space="preserve">บันทึกปริมาณการใช้กระดาษ </t>
  </si>
  <si>
    <t>เดือน</t>
  </si>
  <si>
    <t>ปริมาณการใช้กระดาษปี 2567 (เริ่มต้น พค. 2567)</t>
  </si>
  <si>
    <t>ปริมาณการใช้กระดาษปี 2568</t>
  </si>
  <si>
    <t>ร้อยละปริมาณการใช้กระดาษ</t>
  </si>
  <si>
    <t>จำนวนคน</t>
  </si>
  <si>
    <t xml:space="preserve"> (รีม)ปี 2567</t>
  </si>
  <si>
    <t>ค่ากระดาษ/เดือน (บาท)</t>
  </si>
  <si>
    <t>(รีม/คน) ปี 2567</t>
  </si>
  <si>
    <t>(รีม) ปี 2568</t>
  </si>
  <si>
    <t>(รีม/คน) ปี 2568</t>
  </si>
  <si>
    <t>(รีม)ปี 2568</t>
  </si>
  <si>
    <t>(รีม/คน)ปี 2568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</si>
  <si>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</si>
  <si>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</si>
  <si>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</si>
  <si>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</si>
  <si>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</si>
  <si>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</si>
  <si>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</si>
  <si>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</si>
  <si>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</si>
  <si>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</si>
  <si>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</si>
  <si>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</si>
  <si>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เฉลี่ย</t>
  </si>
  <si>
    <t>รวม</t>
  </si>
  <si>
    <t>สรุปปริมาณการใช้กระดาษ
1. การปริมาณกระดาษสะสมตั้งแต่เดือน พฤษภาคม ถึง ธันวาคม ปี 2568 เท่ากับ  150 รีม เพิ่มขึ้น จาก ปี 2567 ในช่วงเวลาเดียวกัน เท่ากับ 2 รีม คิดเป็น 1.33% 
และ ปี 2568 มูลค่ากระดาษเท่ากับ 15,990 บาท ลดลงจากปี 2567 ในช่วงเวลาเดียวกันเท่ากับ 115 บาท  คิดเป็น 0.71% 
2. การปริมาณกระดาษต่อคนสะสมตั้งแต่เดือน พฤษภาคม ถึง ธันวาคม ปี 2568 เท่ากับ 4.69 รีม/คน เพิ่มขึ้นจาก ปี 2567 ในช่วงเวลาเดียวกัน เท่ากับ 0.06 รีม/คน  คิดเป็น 1.28%
3. การปริมาณกระดาษเฉลี่ยตั้งแต่เดือน พฤษภาคม ถึง ธันวาคม ปี 2568 เท่ากับ 150 รีม เพิ่มขึ้นจาก ปี 2567 ในช่วงเวลาเดียวกัน เท่ากับ 2 รีม  คิดเป็น 1.33 %
4. การปริมาณกระดาษต่อคนเฉลี่ยตั้งแต่เดือน พฤษภาคม ถึง ธันวาคม ปี 2568 เท่ากับ 0.59 รีม/คน ลดลงจาก ปี 2567 ในช่วงเวลาเดียวกัน เท่ากับ 0.01 รีม/คน  คิดเป็น 2 %</t>
  </si>
  <si>
    <t>การวิเคราะห์ข้อมูลและสาเหตุ (เป้าหมาย : การใช้กระดาษลดลง  1% จากปี 2567)</t>
  </si>
  <si>
    <t>เดือนมกราคม 2568</t>
  </si>
  <si>
    <t>รายละเอียด :</t>
  </si>
  <si>
    <t xml:space="preserve"> </t>
  </si>
  <si>
    <t xml:space="preserve">1. ปริมาณกระดาษจำนวน 3 รีม ใช้สำหรับเครื่องถ่ายเอกสารในการสั่งพิมพ์ และการทำสำเนาเอกสาร </t>
  </si>
  <si>
    <t>วิเคราะห์สาเหตุ :</t>
  </si>
  <si>
    <t>แนวทางจัดการ :</t>
  </si>
  <si>
    <t xml:space="preserve">เดือนกุมภาพันธ์ 2568      </t>
  </si>
  <si>
    <t>1. ปริมาณกระดาษจำนวน 6 รีม ใช้สำหรับเครื่องถ่ายเอกสารในการสั่งพิมพ์ และการทำสำเนาเอกสาร 
2. ปริมาณกระดาษจำนวน 10 รีมเป็นการเบิกจ่ายไปใช้สำหรับการเรียนการสอน</t>
  </si>
  <si>
    <t>เดือนมีนาคม 2568</t>
  </si>
  <si>
    <t>1. ปริมาณกระดาษจำนวน 5 รีม ใช้สำหรับเครื่องถ่ายเอกสารในการสั่งพิมพ์ และการทำสำเนาเอกสาร 
2. ปริมาณกระดาษจำนวน 21 รีมเป็นการเบิกจ่ายไปใช้สำหรับการเรียนการสอน</t>
  </si>
  <si>
    <t xml:space="preserve">เดือนเมษายน 2568      </t>
  </si>
  <si>
    <t>1. ปริมาณกระดาษจำนวน 2 รีม ใช้สำหรับเครื่องถ่ายเอกสารในการสั่งพิมพ์ และการทำสำเนาเอกสาร 
2. ปริมาณกระดาษจำนวน 7 รีมเป็นการเบิกจ่ายไปใช้สำหรับการเรียนการสอน</t>
  </si>
  <si>
    <t xml:space="preserve">เดือนพฤษภาคม 2568  </t>
  </si>
  <si>
    <t xml:space="preserve">1. ปริมาณกระดาษจำนวน 9 รีม ใช้สำหรับเครื่องถ่ายเอกสารในการสั่งพิมพ์ และการทำสำเนาเอกสาร 
2. ปริมาณกระดาษจำนวน 3 รีมเป็นการเบิกจ่ายไปใช้สำหรับการเรียนการสอน </t>
  </si>
  <si>
    <t>เดือนมิถุนายน 2568</t>
  </si>
  <si>
    <t>1. ปริมาณกระดาษจำนวน 7 รีม ใช้สำหรับเครื่องถ่ายเอกสารในการสั่งพิมพ์ และการทำสำเนาเอกสาร 
2. ปริมาณกระดาษจำนวน 45 รีมเป็นการเบิกจ่ายไปใช้สำหรับการเรียนการสอน และเครื่องถ่ายเอกสารชั้น 2</t>
  </si>
  <si>
    <t>เดือนกรกฎาคม 2568</t>
  </si>
  <si>
    <t>1. ปริมาณกระดาษจำนวน 7 รีม ใช้สำหรับเครื่องถ่ายเอกสารในการสั่งพิมพ์ และการทำสำเนาเอกสาร 
2. ปริมาณกระดาษจำนวน 3 รีมเป็นการเบิกจ่ายไปใช้สำหรับการเรียนการสอน และเครื่องถ่ายเอกสารชั้น 2</t>
  </si>
  <si>
    <t xml:space="preserve">เดือนสิงหาคม 2568      </t>
  </si>
  <si>
    <t xml:space="preserve">1. ปริมาณกระดาษจำนวน 8 รีม ใช้สำหรับเครื่องถ่ายเอกสารในการสั่งพิมพ์ และการทำสำเนาเอกสาร </t>
  </si>
  <si>
    <t xml:space="preserve">เดือนกันยายน 2568        </t>
  </si>
  <si>
    <t xml:space="preserve">1. ปริมาณกระดาษจำนวน 9 รีม ใช้สำหรับเครื่องถ่ายเอกสารในการสั่งพิมพ์ และการทำสำเนาเอกสาร </t>
  </si>
  <si>
    <t xml:space="preserve">เดือนตุลาคม 2568        </t>
  </si>
  <si>
    <t xml:space="preserve">เดือนพฤศจิกายน 2568        </t>
  </si>
  <si>
    <t>1. ปริมาณกระดาษจำนวน  4  รีม ใช้สำหรับเครื่องถ่ายเอกสารในการสั่งพิมพ์ และการทำสำเนาเอกสาร 
2. ปริมาณกระดาษจำนวน  20  รีมเป็นการเบิกจ่ายไปใช้สำหรับการเรียนการสอน และเครื่องถ่ายเอกสารชั้น 2</t>
  </si>
  <si>
    <t xml:space="preserve">เดือนธันวาคม 2568       </t>
  </si>
  <si>
    <t>1. ปริมาณกระดาษจำนวน  4  รีม ใช้สำหรับเครื่องถ่ายเอกสารในการสั่งพิมพ์ และการทำสำเนาเอกสาร 
2. ปริมาณกระดาษจำนวน  23  รีมเป็นการเบิกจ่ายไปใช้สำหรับการเรียนการสอน และเครื่องถ่ายเอกสารชั้น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</si>
</sst>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0.0%"/>
  </numFmts>
  <fonts count="16">
    <font>
      <sz val="10"/>
      <name val="Arial"/>
      <charset val="222"/>
    </font>
    <font>
      <sz val="10"/>
      <name val="Arial"/>
      <family val="2"/>
    </font>
    <font>
      <b/>
      <sz val="18"/>
      <name val="Cordia New"/>
      <family val="2"/>
    </font>
    <font>
      <sz val="10"/>
      <name val="Cordia New"/>
      <family val="2"/>
    </font>
    <font>
      <b/>
      <sz val="16"/>
      <name val="Cordia New"/>
      <family val="2"/>
    </font>
    <font>
      <b/>
      <sz val="10"/>
      <name val="Cordia New"/>
      <family val="2"/>
    </font>
    <font>
      <sz val="16"/>
      <name val="Cordia New"/>
      <family val="2"/>
    </font>
    <font>
      <b/>
      <sz val="20"/>
      <name val="Cordia New"/>
      <family val="2"/>
    </font>
    <font>
      <b/>
      <sz val="18"/>
      <name val="Cordia New"/>
      <family val="2"/>
      <charset val="222"/>
    </font>
    <font>
      <b/>
      <sz val="20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sz val="16"/>
      <color theme="3" tint="-0.249977111117893"/>
      <name val="Cordia New"/>
    </font>
    <font>
      <sz val="16"/>
      <color theme="3" tint="-0.249977111117893"/>
      <name val="Cordia New"/>
      <family val="2"/>
    </font>
    <font>
      <sz val="16"/>
      <color rgb="FF242424"/>
      <name val="Cordia New"/>
    </font>
    <font>
      <sz val="15"/>
      <color rgb="FF242424"/>
      <name val="Cordia New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/>
    </xf>
    <xf numFmtId="187" fontId="6" fillId="2" borderId="1" xfId="1" applyFont="1" applyFill="1" applyBorder="1"/>
    <xf numFmtId="187" fontId="6" fillId="4" borderId="1" xfId="1" applyFont="1" applyFill="1" applyBorder="1"/>
    <xf numFmtId="189" fontId="6" fillId="2" borderId="2" xfId="3" applyNumberFormat="1" applyFont="1" applyFill="1" applyBorder="1" applyAlignment="1">
      <alignment horizontal="center" vertical="center" wrapText="1"/>
    </xf>
    <xf numFmtId="189" fontId="6" fillId="2" borderId="1" xfId="3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/>
    </xf>
    <xf numFmtId="188" fontId="6" fillId="2" borderId="0" xfId="2" applyNumberFormat="1" applyFont="1" applyFill="1"/>
    <xf numFmtId="0" fontId="6" fillId="2" borderId="0" xfId="2" applyFont="1" applyFill="1"/>
    <xf numFmtId="0" fontId="5" fillId="2" borderId="0" xfId="2" applyFont="1" applyFill="1" applyAlignment="1">
      <alignment horizontal="center"/>
    </xf>
    <xf numFmtId="0" fontId="10" fillId="2" borderId="0" xfId="2" applyFont="1" applyFill="1" applyAlignment="1">
      <alignment vertical="center"/>
    </xf>
    <xf numFmtId="0" fontId="11" fillId="2" borderId="0" xfId="2" applyFont="1" applyFill="1" applyAlignment="1">
      <alignment vertical="center"/>
    </xf>
    <xf numFmtId="0" fontId="11" fillId="2" borderId="0" xfId="2" applyFont="1" applyFill="1" applyAlignment="1">
      <alignment vertical="center" wrapText="1"/>
    </xf>
    <xf numFmtId="0" fontId="10" fillId="2" borderId="0" xfId="2" applyFont="1" applyFill="1" applyAlignment="1">
      <alignment horizontal="left" vertical="center"/>
    </xf>
    <xf numFmtId="2" fontId="10" fillId="2" borderId="0" xfId="2" applyNumberFormat="1" applyFont="1" applyFill="1" applyAlignment="1">
      <alignment vertical="center"/>
    </xf>
    <xf numFmtId="0" fontId="11" fillId="3" borderId="0" xfId="2" applyFont="1" applyFill="1" applyAlignment="1">
      <alignment horizontal="center" vertical="center"/>
    </xf>
    <xf numFmtId="0" fontId="10" fillId="2" borderId="0" xfId="2" applyFont="1" applyFill="1"/>
    <xf numFmtId="0" fontId="6" fillId="2" borderId="2" xfId="3" applyNumberFormat="1" applyFont="1" applyFill="1" applyBorder="1" applyAlignment="1">
      <alignment horizontal="center" vertical="center" wrapText="1"/>
    </xf>
    <xf numFmtId="187" fontId="6" fillId="6" borderId="1" xfId="1" applyFont="1" applyFill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9" fillId="5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left" vertical="center" wrapText="1"/>
    </xf>
    <xf numFmtId="0" fontId="11" fillId="2" borderId="0" xfId="2" applyFont="1" applyFill="1" applyAlignment="1">
      <alignment vertical="center" wrapText="1"/>
    </xf>
    <xf numFmtId="0" fontId="7" fillId="2" borderId="0" xfId="2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12" fillId="0" borderId="0" xfId="2" applyFont="1" applyAlignment="1">
      <alignment horizontal="left" vertical="top" wrapText="1"/>
    </xf>
    <xf numFmtId="0" fontId="13" fillId="0" borderId="0" xfId="2" applyFont="1" applyAlignment="1">
      <alignment horizontal="left" vertical="top" wrapText="1"/>
    </xf>
    <xf numFmtId="0" fontId="8" fillId="3" borderId="0" xfId="2" applyFont="1" applyFill="1" applyAlignment="1">
      <alignment horizontal="center" vertical="center"/>
    </xf>
  </cellXfs>
  <cellStyles count="4">
    <cellStyle name="เปอร์เซ็นต์ 2" xfId="3" xr:uid="{93F58AB6-2207-4AFE-8911-605A1F3F1F41}"/>
    <cellStyle name="จุลภาค 2" xfId="1" xr:uid="{B98975B0-A957-40F1-8691-F5527F1B8AB4}"/>
    <cellStyle name="ปกติ" xfId="0" builtinId="0"/>
    <cellStyle name="ปกติ 2" xfId="2" xr:uid="{09379EEA-6622-40E5-9B96-47CD1988A6B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เปรียบเทียบปริมาณการใช้กระดาษระหว่างปี 2567 กับ ปี 2568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90419023515312E-2"/>
          <c:y val="0.20602083252995251"/>
          <c:w val="0.95340097497618226"/>
          <c:h val="0.54761155963075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กระดาษ!$C$4</c:f>
              <c:strCache>
                <c:ptCount val="1"/>
                <c:pt idx="0">
                  <c:v> (รีม)ปี 2567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กระดาษ!$A$5:$A$17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กระดาษ!$C$5:$C$17</c:f>
              <c:numCache>
                <c:formatCode>_-* #,##0.00_-;\-* #,##0.00_-;_-* "-"??_-;_-@_-</c:formatCode>
                <c:ptCount val="13"/>
                <c:pt idx="4">
                  <c:v>10</c:v>
                </c:pt>
                <c:pt idx="5">
                  <c:v>14</c:v>
                </c:pt>
                <c:pt idx="6">
                  <c:v>10</c:v>
                </c:pt>
                <c:pt idx="7">
                  <c:v>59</c:v>
                </c:pt>
                <c:pt idx="8">
                  <c:v>9</c:v>
                </c:pt>
                <c:pt idx="9">
                  <c:v>27</c:v>
                </c:pt>
                <c:pt idx="10">
                  <c:v>5</c:v>
                </c:pt>
                <c:pt idx="11">
                  <c:v>14</c:v>
                </c:pt>
                <c:pt idx="12">
                  <c:v>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C-49DA-8656-37318681A97D}"/>
            </c:ext>
          </c:extLst>
        </c:ser>
        <c:ser>
          <c:idx val="1"/>
          <c:order val="1"/>
          <c:tx>
            <c:strRef>
              <c:f>กระดาษ!$G$4</c:f>
              <c:strCache>
                <c:ptCount val="1"/>
                <c:pt idx="0">
                  <c:v>(รีม) ปี 2568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กระดาษ!$A$5:$A$17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กระดาษ!$G$5:$G$17</c:f>
              <c:numCache>
                <c:formatCode>_-* #,##0.00_-;\-* #,##0.00_-;_-* "-"??_-;_-@_-</c:formatCode>
                <c:ptCount val="13"/>
                <c:pt idx="0">
                  <c:v>3</c:v>
                </c:pt>
                <c:pt idx="1">
                  <c:v>16</c:v>
                </c:pt>
                <c:pt idx="2">
                  <c:v>29</c:v>
                </c:pt>
                <c:pt idx="3">
                  <c:v>9</c:v>
                </c:pt>
                <c:pt idx="4">
                  <c:v>12</c:v>
                </c:pt>
                <c:pt idx="5">
                  <c:v>52</c:v>
                </c:pt>
                <c:pt idx="6">
                  <c:v>10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24</c:v>
                </c:pt>
                <c:pt idx="11">
                  <c:v>27</c:v>
                </c:pt>
                <c:pt idx="12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C-49DA-8656-37318681A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33142096"/>
        <c:axId val="1"/>
      </c:barChart>
      <c:catAx>
        <c:axId val="183314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833142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3933662643704785E-2"/>
          <c:y val="0.89605289732067694"/>
          <c:w val="0.81071976527874445"/>
          <c:h val="8.86878294276437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เปรียบเทียบปริมาณการใช้กระดาษต่อคนระหว่าง ปี 2567 กับ ปี 2568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10152534916292E-2"/>
          <c:y val="0.26115425409010595"/>
          <c:w val="0.9141397274633124"/>
          <c:h val="0.52093629629629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กระดาษ!$E$4</c:f>
              <c:strCache>
                <c:ptCount val="1"/>
                <c:pt idx="0">
                  <c:v>(รีม/คน) ปี 2567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กระดาษ!$A$5:$A$17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กระดาษ!$E$5:$E$17</c:f>
              <c:numCache>
                <c:formatCode>_-* #,##0.00_-;\-* #,##0.00_-;_-*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0.3125</c:v>
                </c:pt>
                <c:pt idx="5">
                  <c:v>0.4375</c:v>
                </c:pt>
                <c:pt idx="6">
                  <c:v>0.3125</c:v>
                </c:pt>
                <c:pt idx="7">
                  <c:v>1.84375</c:v>
                </c:pt>
                <c:pt idx="8">
                  <c:v>0.28125</c:v>
                </c:pt>
                <c:pt idx="9">
                  <c:v>0.84375</c:v>
                </c:pt>
                <c:pt idx="10">
                  <c:v>0.15625</c:v>
                </c:pt>
                <c:pt idx="11">
                  <c:v>0.4375</c:v>
                </c:pt>
                <c:pt idx="12">
                  <c:v>0.38541666666666669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5-4E5B-BC22-71E4C25E696C}"/>
            </c:ext>
          </c:extLst>
        </c:ser>
        <c:ser>
          <c:idx val="1"/>
          <c:order val="1"/>
          <c:tx>
            <c:strRef>
              <c:f>กระดาษ!$I$4</c:f>
              <c:strCache>
                <c:ptCount val="1"/>
                <c:pt idx="0">
                  <c:v>(รีม/คน) ปี 2568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กระดาษ!$A$5:$A$17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กระดาษ!$I$5:$I$17</c:f>
              <c:numCache>
                <c:formatCode>_-* #,##0.00_-;\-* #,##0.00_-;_-* "-"??_-;_-@_-</c:formatCode>
                <c:ptCount val="13"/>
                <c:pt idx="0">
                  <c:v>9.375E-2</c:v>
                </c:pt>
                <c:pt idx="1">
                  <c:v>0.5</c:v>
                </c:pt>
                <c:pt idx="2">
                  <c:v>0.90625</c:v>
                </c:pt>
                <c:pt idx="3">
                  <c:v>0.28125</c:v>
                </c:pt>
                <c:pt idx="4">
                  <c:v>0.375</c:v>
                </c:pt>
                <c:pt idx="5">
                  <c:v>1.625</c:v>
                </c:pt>
                <c:pt idx="6">
                  <c:v>0.3125</c:v>
                </c:pt>
                <c:pt idx="7">
                  <c:v>0.25</c:v>
                </c:pt>
                <c:pt idx="8">
                  <c:v>0.28125</c:v>
                </c:pt>
                <c:pt idx="9">
                  <c:v>0.25</c:v>
                </c:pt>
                <c:pt idx="10">
                  <c:v>0.75</c:v>
                </c:pt>
                <c:pt idx="11">
                  <c:v>0.84375</c:v>
                </c:pt>
                <c:pt idx="12">
                  <c:v>0.5390625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5-4E5B-BC22-71E4C25E6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33319152"/>
        <c:axId val="1"/>
      </c:barChart>
      <c:catAx>
        <c:axId val="183331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833319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174733024301763"/>
          <c:y val="0.92455811425228374"/>
          <c:w val="0.85903817390890591"/>
          <c:h val="5.66055988317724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เปรียบเทียบการใช้กระดาษสะสม ระหว่างปี 2567 กับ ปี 2568</a:t>
            </a:r>
          </a:p>
        </c:rich>
      </c:tx>
      <c:layout>
        <c:manualLayout>
          <c:xMode val="edge"/>
          <c:yMode val="edge"/>
          <c:x val="0.18578025052257691"/>
          <c:y val="3.7621819011753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301582499061686"/>
          <c:y val="0.32448765350954339"/>
          <c:w val="0.65239819587957892"/>
          <c:h val="0.485585423790947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DB-4614-B6D5-DFB0869C88BF}"/>
              </c:ext>
            </c:extLst>
          </c:dPt>
          <c:dPt>
            <c:idx val="1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1DB-4614-B6D5-DFB0869C88BF}"/>
              </c:ext>
            </c:extLst>
          </c:dPt>
          <c:cat>
            <c:strRef>
              <c:f>(กระดาษ!$C$4,กระดาษ!$G$4)</c:f>
              <c:strCache>
                <c:ptCount val="2"/>
                <c:pt idx="0">
                  <c:v> (รีม)ปี 2567</c:v>
                </c:pt>
                <c:pt idx="1">
                  <c:v>(รีม) ปี 2568</c:v>
                </c:pt>
              </c:strCache>
            </c:strRef>
          </c:cat>
          <c:val>
            <c:numRef>
              <c:f>(กระดาษ!$C$18,กระดาษ!$G$18)</c:f>
              <c:numCache>
                <c:formatCode>_-* #,##0.00_-;\-* #,##0.00_-;_-* "-"??_-;_-@_-</c:formatCode>
                <c:ptCount val="2"/>
                <c:pt idx="0">
                  <c:v>148</c:v>
                </c:pt>
                <c:pt idx="1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DB-4614-B6D5-DFB0869C8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3320592"/>
        <c:axId val="1"/>
      </c:barChart>
      <c:catAx>
        <c:axId val="183332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83332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เปรียบเทียบการใช้กระดาษต่อคนสะสมระหว่างปี 2567 กับ ปี 2568</a:t>
            </a:r>
          </a:p>
        </c:rich>
      </c:tx>
      <c:layout>
        <c:manualLayout>
          <c:xMode val="edge"/>
          <c:yMode val="edge"/>
          <c:x val="0.14414803783329902"/>
          <c:y val="2.333344598019667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89-4393-A496-21F775846A49}"/>
              </c:ext>
            </c:extLst>
          </c:dPt>
          <c:dPt>
            <c:idx val="1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289-4393-A496-21F775846A49}"/>
              </c:ext>
            </c:extLst>
          </c:dPt>
          <c:cat>
            <c:strRef>
              <c:f>(กระดาษ!$E$4,กระดาษ!$I$4)</c:f>
              <c:strCache>
                <c:ptCount val="2"/>
                <c:pt idx="0">
                  <c:v>(รีม/คน) ปี 2567</c:v>
                </c:pt>
                <c:pt idx="1">
                  <c:v>(รีม/คน) ปี 2568</c:v>
                </c:pt>
              </c:strCache>
            </c:strRef>
          </c:cat>
          <c:val>
            <c:numRef>
              <c:f>(กระดาษ!$E$18,กระดาษ!$I$18)</c:f>
              <c:numCache>
                <c:formatCode>_-* #,##0.00_-;\-* #,##0.00_-;_-* "-"??_-;_-@_-</c:formatCode>
                <c:ptCount val="2"/>
                <c:pt idx="0">
                  <c:v>4.625</c:v>
                </c:pt>
                <c:pt idx="1">
                  <c:v>6.46875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89-4393-A496-21F775846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3322032"/>
        <c:axId val="1"/>
      </c:barChart>
      <c:catAx>
        <c:axId val="183332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833322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15382</xdr:colOff>
      <xdr:row>19</xdr:row>
      <xdr:rowOff>9526</xdr:rowOff>
    </xdr:from>
    <xdr:to>
      <xdr:col>8</xdr:col>
      <xdr:colOff>196357</xdr:colOff>
      <xdr:row>30</xdr:row>
      <xdr:rowOff>85726</xdr:rowOff>
    </xdr:to>
    <xdr:graphicFrame macro="">
      <xdr:nvGraphicFramePr>
        <xdr:cNvPr id="8" name="แผนภูมิ 1">
          <a:extLst>
            <a:ext uri="{FF2B5EF4-FFF2-40B4-BE49-F238E27FC236}">
              <a16:creationId xmlns:a16="http://schemas.microsoft.com/office/drawing/2014/main" id="{4B5C2EBE-125A-4E5B-BDBF-18398D52E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142875</xdr:rowOff>
    </xdr:from>
    <xdr:to>
      <xdr:col>8</xdr:col>
      <xdr:colOff>200025</xdr:colOff>
      <xdr:row>41</xdr:row>
      <xdr:rowOff>133350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6ECEA6CA-3B8A-433F-ACCF-F0AF7E9D5967}"/>
            </a:ext>
            <a:ext uri="{147F2762-F138-4A5C-976F-8EAC2B608ADB}">
              <a16:predDERef xmlns:a16="http://schemas.microsoft.com/office/drawing/2014/main" pred="{4B5C2EBE-125A-4E5B-BDBF-18398D52E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276225</xdr:colOff>
      <xdr:row>19</xdr:row>
      <xdr:rowOff>28575</xdr:rowOff>
    </xdr:from>
    <xdr:to>
      <xdr:col>11</xdr:col>
      <xdr:colOff>542925</xdr:colOff>
      <xdr:row>30</xdr:row>
      <xdr:rowOff>104775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B6A5CF8A-DC75-475E-AF2A-60CAAE6D642A}"/>
            </a:ext>
            <a:ext uri="{147F2762-F138-4A5C-976F-8EAC2B608ADB}">
              <a16:predDERef xmlns:a16="http://schemas.microsoft.com/office/drawing/2014/main" pred="{6ECEA6CA-3B8A-433F-ACCF-F0AF7E9D5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276225</xdr:colOff>
      <xdr:row>30</xdr:row>
      <xdr:rowOff>152400</xdr:rowOff>
    </xdr:from>
    <xdr:to>
      <xdr:col>11</xdr:col>
      <xdr:colOff>523875</xdr:colOff>
      <xdr:row>41</xdr:row>
      <xdr:rowOff>104775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A77EAEE3-B20A-4FD7-AEA3-F05D4B4572D1}"/>
            </a:ext>
            <a:ext uri="{147F2762-F138-4A5C-976F-8EAC2B608ADB}">
              <a16:predDERef xmlns:a16="http://schemas.microsoft.com/office/drawing/2014/main" pred="{B6A5CF8A-DC75-475E-AF2A-60CAAE6D6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B87E-7C8D-4ABA-936E-FC9444C52F22}">
  <dimension ref="A1:T98"/>
  <sheetViews>
    <sheetView tabSelected="1" view="pageBreakPreview" zoomScale="70" zoomScaleNormal="70" zoomScaleSheetLayoutView="70" workbookViewId="0">
      <selection activeCell="J8" sqref="J8"/>
    </sheetView>
  </sheetViews>
  <sheetFormatPr defaultRowHeight="21.75" customHeight="1"/>
  <cols>
    <col min="1" max="1" width="11" style="15" customWidth="1"/>
    <col min="2" max="2" width="11.42578125" style="3" customWidth="1"/>
    <col min="3" max="5" width="12.5703125" style="3" customWidth="1"/>
    <col min="6" max="6" width="10.85546875" style="3" customWidth="1"/>
    <col min="7" max="9" width="12.5703125" style="3" customWidth="1"/>
    <col min="10" max="10" width="13.85546875" style="3" customWidth="1"/>
    <col min="11" max="11" width="15.85546875" style="3" customWidth="1"/>
    <col min="12" max="16384" width="9.140625" style="3"/>
  </cols>
  <sheetData>
    <row r="1" spans="1:12" ht="21.75" customHeight="1">
      <c r="A1" s="1"/>
      <c r="B1" s="2"/>
      <c r="C1" s="2"/>
      <c r="D1" s="2"/>
      <c r="E1" s="2"/>
      <c r="F1" s="2"/>
      <c r="G1" s="2"/>
      <c r="H1" s="2"/>
      <c r="I1" s="2"/>
      <c r="K1" s="4" t="s">
        <v>0</v>
      </c>
      <c r="L1" s="2"/>
    </row>
    <row r="2" spans="1:12" ht="23.1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</row>
    <row r="3" spans="1:12" s="5" customFormat="1" ht="21.6" customHeight="1">
      <c r="A3" s="32" t="s">
        <v>2</v>
      </c>
      <c r="B3" s="33" t="s">
        <v>3</v>
      </c>
      <c r="C3" s="33"/>
      <c r="D3" s="33"/>
      <c r="E3" s="33"/>
      <c r="F3" s="33" t="s">
        <v>4</v>
      </c>
      <c r="G3" s="33"/>
      <c r="H3" s="33"/>
      <c r="I3" s="33"/>
      <c r="J3" s="33" t="s">
        <v>5</v>
      </c>
      <c r="K3" s="33"/>
    </row>
    <row r="4" spans="1:12" s="5" customFormat="1" ht="45.95" customHeight="1">
      <c r="A4" s="32"/>
      <c r="B4" s="6" t="s">
        <v>6</v>
      </c>
      <c r="C4" s="6" t="s">
        <v>7</v>
      </c>
      <c r="D4" s="6" t="s">
        <v>8</v>
      </c>
      <c r="E4" s="6" t="s">
        <v>9</v>
      </c>
      <c r="F4" s="6" t="s">
        <v>6</v>
      </c>
      <c r="G4" s="6" t="s">
        <v>10</v>
      </c>
      <c r="H4" s="6" t="s">
        <v>8</v>
      </c>
      <c r="I4" s="6" t="s">
        <v>11</v>
      </c>
      <c r="J4" s="6" t="s">
        <v>12</v>
      </c>
      <c r="K4" s="6" t="s">
        <v>13</v>
      </c>
    </row>
    <row r="5" spans="1:12" ht="24.95" customHeight="1">
      <c r="A5" s="7" t="s">
        <v>14</v>
      </c>
      <c r="B5" s="9">
        <v>32</v>
      </c>
      <c r="C5" s="9"/>
      <c r="D5" s="8"/>
      <c r="E5" s="8">
        <f>C5/B5</f>
        <v>0</v>
      </c>
      <c r="F5" s="24">
        <v>32</v>
      </c>
      <c r="G5" s="24">
        <v>3</v>
      </c>
      <c r="H5" s="8">
        <v>297</v>
      </c>
      <c r="I5" s="8">
        <f>G5/F5</f>
        <v>9.375E-2</v>
      </c>
      <c r="J5" s="10" t="e">
        <f>(G5-C5)/C5</f>
        <v>#DIV/0!</v>
      </c>
      <c r="K5" s="11" t="e">
        <f>(I5-E5)/E5</f>
        <v>#DIV/0!</v>
      </c>
    </row>
    <row r="6" spans="1:12" ht="24.95" customHeight="1">
      <c r="A6" s="7" t="s">
        <v>15</v>
      </c>
      <c r="B6" s="9">
        <v>32</v>
      </c>
      <c r="C6" s="9"/>
      <c r="D6" s="8"/>
      <c r="E6" s="8">
        <f t="shared" ref="E6:E16" si="0">C6/B6</f>
        <v>0</v>
      </c>
      <c r="F6" s="24">
        <v>32</v>
      </c>
      <c r="G6" s="24">
        <v>16</v>
      </c>
      <c r="H6" s="8">
        <v>1584</v>
      </c>
      <c r="I6" s="8">
        <f t="shared" ref="I6:I16" si="1">G6/F6</f>
        <v>0.5</v>
      </c>
      <c r="J6" s="10" t="e">
        <f t="shared" ref="J6:J18" si="2">(G6-C6)/C6</f>
        <v>#DIV/0!</v>
      </c>
      <c r="K6" s="11" t="e">
        <f t="shared" ref="K6:K18" si="3">(I6-E6)/E6</f>
        <v>#DIV/0!</v>
      </c>
    </row>
    <row r="7" spans="1:12" ht="24.95" customHeight="1">
      <c r="A7" s="7" t="s">
        <v>16</v>
      </c>
      <c r="B7" s="9">
        <v>32</v>
      </c>
      <c r="C7" s="9"/>
      <c r="D7" s="8"/>
      <c r="E7" s="8">
        <f t="shared" si="0"/>
        <v>0</v>
      </c>
      <c r="F7" s="24">
        <v>32</v>
      </c>
      <c r="G7" s="24">
        <v>29</v>
      </c>
      <c r="H7" s="8">
        <v>3099</v>
      </c>
      <c r="I7" s="8">
        <f t="shared" si="1"/>
        <v>0.90625</v>
      </c>
      <c r="J7" s="10" t="e">
        <f t="shared" si="2"/>
        <v>#DIV/0!</v>
      </c>
      <c r="K7" s="11" t="e">
        <f t="shared" si="3"/>
        <v>#DIV/0!</v>
      </c>
    </row>
    <row r="8" spans="1:12" ht="24.95" customHeight="1">
      <c r="A8" s="7" t="s">
        <v>17</v>
      </c>
      <c r="B8" s="9">
        <v>32</v>
      </c>
      <c r="C8" s="9"/>
      <c r="D8" s="8"/>
      <c r="E8" s="8">
        <f t="shared" si="0"/>
        <v>0</v>
      </c>
      <c r="F8" s="24">
        <v>32</v>
      </c>
      <c r="G8" s="24">
        <v>9</v>
      </c>
      <c r="H8" s="8">
        <v>1024</v>
      </c>
      <c r="I8" s="8">
        <f t="shared" si="1"/>
        <v>0.28125</v>
      </c>
      <c r="J8" s="10" t="e">
        <f t="shared" si="2"/>
        <v>#DIV/0!</v>
      </c>
      <c r="K8" s="11" t="e">
        <f t="shared" si="3"/>
        <v>#DIV/0!</v>
      </c>
    </row>
    <row r="9" spans="1:12" ht="24.95" customHeight="1">
      <c r="A9" s="7" t="s">
        <v>18</v>
      </c>
      <c r="B9" s="9">
        <v>32</v>
      </c>
      <c r="C9" s="9">
        <v>10</v>
      </c>
      <c r="D9" s="8">
        <v>1028</v>
      </c>
      <c r="E9" s="8">
        <f t="shared" si="0"/>
        <v>0.3125</v>
      </c>
      <c r="F9" s="24">
        <v>32</v>
      </c>
      <c r="G9" s="24">
        <v>12</v>
      </c>
      <c r="H9" s="8">
        <v>1378</v>
      </c>
      <c r="I9" s="8">
        <f t="shared" si="1"/>
        <v>0.375</v>
      </c>
      <c r="J9" s="23">
        <f>(G9-C9)/C9</f>
        <v>0.2</v>
      </c>
      <c r="K9" s="11">
        <f>(I9-E9)/E9</f>
        <v>0.2</v>
      </c>
    </row>
    <row r="10" spans="1:12" ht="24.95" customHeight="1">
      <c r="A10" s="7" t="s">
        <v>19</v>
      </c>
      <c r="B10" s="9">
        <v>32</v>
      </c>
      <c r="C10" s="9">
        <v>14</v>
      </c>
      <c r="D10" s="8">
        <v>1528</v>
      </c>
      <c r="E10" s="8">
        <f t="shared" si="0"/>
        <v>0.4375</v>
      </c>
      <c r="F10" s="24">
        <v>32</v>
      </c>
      <c r="G10" s="24">
        <v>52</v>
      </c>
      <c r="H10" s="8">
        <v>5338</v>
      </c>
      <c r="I10" s="8">
        <f t="shared" si="1"/>
        <v>1.625</v>
      </c>
      <c r="J10" s="10">
        <f>(G10-C10)/C10</f>
        <v>2.7142857142857144</v>
      </c>
      <c r="K10" s="11">
        <f t="shared" si="3"/>
        <v>2.7142857142857144</v>
      </c>
    </row>
    <row r="11" spans="1:12" ht="24.95" customHeight="1">
      <c r="A11" s="7" t="s">
        <v>20</v>
      </c>
      <c r="B11" s="9">
        <v>32</v>
      </c>
      <c r="C11" s="9">
        <v>10</v>
      </c>
      <c r="D11" s="8">
        <v>1028</v>
      </c>
      <c r="E11" s="8">
        <f t="shared" si="0"/>
        <v>0.3125</v>
      </c>
      <c r="F11" s="24">
        <v>32</v>
      </c>
      <c r="G11" s="24">
        <v>10</v>
      </c>
      <c r="H11" s="8">
        <v>1028</v>
      </c>
      <c r="I11" s="8">
        <f t="shared" si="1"/>
        <v>0.3125</v>
      </c>
      <c r="J11" s="10">
        <f t="shared" si="2"/>
        <v>0</v>
      </c>
      <c r="K11" s="11">
        <f t="shared" si="3"/>
        <v>0</v>
      </c>
    </row>
    <row r="12" spans="1:12" ht="24.95" customHeight="1">
      <c r="A12" s="7" t="s">
        <v>21</v>
      </c>
      <c r="B12" s="9">
        <v>32</v>
      </c>
      <c r="C12" s="9">
        <v>59</v>
      </c>
      <c r="D12" s="8">
        <v>6468</v>
      </c>
      <c r="E12" s="8">
        <f t="shared" si="0"/>
        <v>1.84375</v>
      </c>
      <c r="F12" s="24">
        <v>32</v>
      </c>
      <c r="G12" s="24">
        <v>8</v>
      </c>
      <c r="H12" s="8">
        <v>887</v>
      </c>
      <c r="I12" s="8">
        <f t="shared" si="1"/>
        <v>0.25</v>
      </c>
      <c r="J12" s="10">
        <f t="shared" si="2"/>
        <v>-0.86440677966101698</v>
      </c>
      <c r="K12" s="11">
        <f t="shared" si="3"/>
        <v>-0.86440677966101698</v>
      </c>
    </row>
    <row r="13" spans="1:12" ht="24.95" customHeight="1">
      <c r="A13" s="7" t="s">
        <v>22</v>
      </c>
      <c r="B13" s="9">
        <v>32</v>
      </c>
      <c r="C13" s="9">
        <v>9</v>
      </c>
      <c r="D13" s="8">
        <v>910</v>
      </c>
      <c r="E13" s="8">
        <f t="shared" si="0"/>
        <v>0.28125</v>
      </c>
      <c r="F13" s="24">
        <v>32</v>
      </c>
      <c r="G13" s="24">
        <v>9</v>
      </c>
      <c r="H13" s="8">
        <v>1062</v>
      </c>
      <c r="I13" s="8">
        <f t="shared" si="1"/>
        <v>0.28125</v>
      </c>
      <c r="J13" s="10">
        <f t="shared" si="2"/>
        <v>0</v>
      </c>
      <c r="K13" s="11">
        <f t="shared" si="3"/>
        <v>0</v>
      </c>
    </row>
    <row r="14" spans="1:12" ht="24.95" customHeight="1">
      <c r="A14" s="7" t="s">
        <v>23</v>
      </c>
      <c r="B14" s="9">
        <v>32</v>
      </c>
      <c r="C14" s="9">
        <v>27</v>
      </c>
      <c r="D14" s="8">
        <v>3015</v>
      </c>
      <c r="E14" s="8">
        <f t="shared" si="0"/>
        <v>0.84375</v>
      </c>
      <c r="F14" s="24">
        <v>32</v>
      </c>
      <c r="G14" s="24">
        <v>8</v>
      </c>
      <c r="H14" s="8">
        <v>868</v>
      </c>
      <c r="I14" s="8">
        <f t="shared" si="1"/>
        <v>0.25</v>
      </c>
      <c r="J14" s="10">
        <f t="shared" si="2"/>
        <v>-0.70370370370370372</v>
      </c>
      <c r="K14" s="11">
        <f t="shared" si="3"/>
        <v>-0.70370370370370372</v>
      </c>
    </row>
    <row r="15" spans="1:12" ht="24.95" customHeight="1">
      <c r="A15" s="7" t="s">
        <v>24</v>
      </c>
      <c r="B15" s="9">
        <v>32</v>
      </c>
      <c r="C15" s="9">
        <v>5</v>
      </c>
      <c r="D15" s="8">
        <v>533</v>
      </c>
      <c r="E15" s="8">
        <f t="shared" si="0"/>
        <v>0.15625</v>
      </c>
      <c r="F15" s="24">
        <v>32</v>
      </c>
      <c r="G15" s="24">
        <v>24</v>
      </c>
      <c r="H15" s="8">
        <v>2566</v>
      </c>
      <c r="I15" s="8">
        <f t="shared" si="1"/>
        <v>0.75</v>
      </c>
      <c r="J15" s="10">
        <f t="shared" si="2"/>
        <v>3.8</v>
      </c>
      <c r="K15" s="11">
        <f t="shared" si="3"/>
        <v>3.8</v>
      </c>
    </row>
    <row r="16" spans="1:12" ht="24.95" customHeight="1">
      <c r="A16" s="7" t="s">
        <v>25</v>
      </c>
      <c r="B16" s="9">
        <v>32</v>
      </c>
      <c r="C16" s="9">
        <v>14</v>
      </c>
      <c r="D16" s="8">
        <v>1595</v>
      </c>
      <c r="E16" s="8">
        <f t="shared" si="0"/>
        <v>0.4375</v>
      </c>
      <c r="F16" s="24">
        <v>32</v>
      </c>
      <c r="G16" s="24">
        <v>27</v>
      </c>
      <c r="H16" s="8">
        <v>2863</v>
      </c>
      <c r="I16" s="8">
        <f t="shared" si="1"/>
        <v>0.84375</v>
      </c>
      <c r="J16" s="10">
        <f t="shared" si="2"/>
        <v>0.9285714285714286</v>
      </c>
      <c r="K16" s="11">
        <f t="shared" si="3"/>
        <v>0.9285714285714286</v>
      </c>
    </row>
    <row r="17" spans="1:11" ht="24.95" customHeight="1">
      <c r="A17" s="7" t="s">
        <v>26</v>
      </c>
      <c r="B17" s="8">
        <f t="shared" ref="B17:H17" si="4">AVERAGE(B5:B16)</f>
        <v>32</v>
      </c>
      <c r="C17" s="8">
        <f t="shared" si="4"/>
        <v>18.5</v>
      </c>
      <c r="D17" s="8">
        <f t="shared" si="4"/>
        <v>2013.125</v>
      </c>
      <c r="E17" s="8">
        <f t="shared" si="4"/>
        <v>0.38541666666666669</v>
      </c>
      <c r="F17" s="8">
        <f t="shared" si="4"/>
        <v>32</v>
      </c>
      <c r="G17" s="8">
        <f t="shared" si="4"/>
        <v>17.25</v>
      </c>
      <c r="H17" s="8">
        <f t="shared" si="4"/>
        <v>1832.8333333333333</v>
      </c>
      <c r="I17" s="8">
        <f>G17/F17</f>
        <v>0.5390625</v>
      </c>
      <c r="J17" s="10">
        <f>(G17-C17)/C17</f>
        <v>-6.7567567567567571E-2</v>
      </c>
      <c r="K17" s="11">
        <f>(I17-E17)/E17</f>
        <v>0.39864864864864857</v>
      </c>
    </row>
    <row r="18" spans="1:11" ht="24.95" customHeight="1">
      <c r="A18" s="7" t="s">
        <v>27</v>
      </c>
      <c r="B18" s="8">
        <f t="shared" ref="B18:I18" si="5">SUM(B5:B16)</f>
        <v>384</v>
      </c>
      <c r="C18" s="8">
        <f t="shared" si="5"/>
        <v>148</v>
      </c>
      <c r="D18" s="8">
        <f t="shared" si="5"/>
        <v>16105</v>
      </c>
      <c r="E18" s="8">
        <f t="shared" si="5"/>
        <v>4.625</v>
      </c>
      <c r="F18" s="8">
        <f t="shared" si="5"/>
        <v>384</v>
      </c>
      <c r="G18" s="8">
        <f t="shared" si="5"/>
        <v>207</v>
      </c>
      <c r="H18" s="8">
        <f t="shared" si="5"/>
        <v>21994</v>
      </c>
      <c r="I18" s="8">
        <f t="shared" si="5"/>
        <v>6.46875</v>
      </c>
      <c r="J18" s="10">
        <f t="shared" si="2"/>
        <v>0.39864864864864863</v>
      </c>
      <c r="K18" s="11">
        <f t="shared" si="3"/>
        <v>0.39864864864864863</v>
      </c>
    </row>
    <row r="19" spans="1:11" ht="11.45" customHeight="1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4"/>
    </row>
    <row r="20" spans="1:11" ht="21.75" customHeight="1">
      <c r="A20" s="1"/>
      <c r="B20" s="13"/>
      <c r="C20" s="13"/>
      <c r="D20" s="13"/>
      <c r="E20" s="13"/>
      <c r="F20" s="13"/>
      <c r="G20" s="13"/>
      <c r="H20" s="13"/>
      <c r="I20" s="13"/>
      <c r="J20" s="13"/>
      <c r="K20" s="14"/>
    </row>
    <row r="21" spans="1:11" ht="21.75" customHeight="1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40" spans="1:12" ht="21.95" customHeight="1"/>
    <row r="43" spans="1:12" ht="21.75" customHeight="1">
      <c r="A43" s="34" t="s">
        <v>28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2" ht="21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2" ht="21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2" ht="21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2" ht="55.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 ht="42" customHeight="1">
      <c r="A48" s="36" t="s">
        <v>29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</row>
    <row r="49" spans="1:12" s="16" customFormat="1" ht="30" customHeight="1">
      <c r="A49" s="28" t="s">
        <v>30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2" s="16" customFormat="1" ht="50.1" customHeight="1">
      <c r="A50" s="17" t="s">
        <v>31</v>
      </c>
      <c r="B50" s="18" t="s">
        <v>32</v>
      </c>
      <c r="C50" s="27" t="s">
        <v>33</v>
      </c>
      <c r="D50" s="27"/>
      <c r="E50" s="27"/>
      <c r="F50" s="27"/>
      <c r="G50" s="27"/>
      <c r="H50" s="27"/>
      <c r="I50" s="27"/>
      <c r="J50" s="27"/>
      <c r="K50" s="27"/>
      <c r="L50" s="27"/>
    </row>
    <row r="51" spans="1:12" s="16" customFormat="1" ht="50.1" customHeight="1">
      <c r="A51" s="30" t="s">
        <v>34</v>
      </c>
      <c r="B51" s="30"/>
      <c r="C51" s="18"/>
      <c r="D51" s="19"/>
    </row>
    <row r="52" spans="1:12" s="16" customFormat="1" ht="50.1" customHeight="1">
      <c r="A52" s="17" t="s">
        <v>35</v>
      </c>
      <c r="B52" s="17"/>
      <c r="C52" s="17"/>
    </row>
    <row r="53" spans="1:12" s="16" customFormat="1" ht="30" customHeight="1">
      <c r="A53" s="28" t="s">
        <v>36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spans="1:12" s="16" customFormat="1" ht="50.1" customHeight="1">
      <c r="A54" s="17" t="s">
        <v>31</v>
      </c>
      <c r="B54" s="17"/>
      <c r="C54" s="26" t="s">
        <v>37</v>
      </c>
      <c r="D54" s="26"/>
      <c r="E54" s="26"/>
      <c r="F54" s="26"/>
      <c r="G54" s="26"/>
      <c r="H54" s="26"/>
      <c r="I54" s="26"/>
      <c r="J54" s="26"/>
      <c r="K54" s="26"/>
      <c r="L54" s="26"/>
    </row>
    <row r="55" spans="1:12" s="16" customFormat="1" ht="50.1" customHeight="1">
      <c r="A55" s="30" t="s">
        <v>34</v>
      </c>
      <c r="B55" s="30"/>
      <c r="C55" s="18"/>
      <c r="D55" s="19"/>
    </row>
    <row r="56" spans="1:12" s="16" customFormat="1" ht="50.1" customHeight="1">
      <c r="A56" s="17" t="s">
        <v>35</v>
      </c>
      <c r="B56" s="17"/>
      <c r="C56" s="17"/>
    </row>
    <row r="57" spans="1:12" s="16" customFormat="1" ht="30" customHeight="1">
      <c r="A57" s="28" t="s">
        <v>38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 s="16" customFormat="1" ht="50.1" customHeight="1">
      <c r="A58" s="17" t="s">
        <v>31</v>
      </c>
      <c r="B58" s="17"/>
      <c r="C58" s="26" t="s">
        <v>39</v>
      </c>
      <c r="D58" s="26"/>
      <c r="E58" s="26"/>
      <c r="F58" s="26"/>
      <c r="G58" s="26"/>
      <c r="H58" s="26"/>
      <c r="I58" s="26"/>
      <c r="J58" s="26"/>
      <c r="K58" s="26"/>
      <c r="L58" s="26"/>
    </row>
    <row r="59" spans="1:12" s="16" customFormat="1" ht="50.1" customHeight="1">
      <c r="A59" s="29" t="s">
        <v>34</v>
      </c>
      <c r="B59" s="29"/>
      <c r="C59" s="18"/>
      <c r="D59" s="19"/>
    </row>
    <row r="60" spans="1:12" s="16" customFormat="1" ht="50.1" customHeight="1">
      <c r="A60" s="17" t="s">
        <v>35</v>
      </c>
      <c r="B60" s="17"/>
      <c r="C60" s="17"/>
    </row>
    <row r="61" spans="1:12" s="16" customFormat="1" ht="30" customHeight="1">
      <c r="A61" s="28" t="s">
        <v>40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spans="1:12" s="16" customFormat="1" ht="50.1" customHeight="1">
      <c r="A62" s="17" t="s">
        <v>31</v>
      </c>
      <c r="B62" s="17"/>
      <c r="C62" s="26" t="s">
        <v>41</v>
      </c>
      <c r="D62" s="26"/>
      <c r="E62" s="26"/>
      <c r="F62" s="26"/>
      <c r="G62" s="26"/>
      <c r="H62" s="26"/>
      <c r="I62" s="26"/>
      <c r="J62" s="26"/>
      <c r="K62" s="26"/>
      <c r="L62" s="26"/>
    </row>
    <row r="63" spans="1:12" s="16" customFormat="1" ht="50.1" customHeight="1">
      <c r="A63" s="29" t="s">
        <v>34</v>
      </c>
      <c r="B63" s="29"/>
      <c r="C63" s="18"/>
      <c r="D63" s="19"/>
    </row>
    <row r="64" spans="1:12" s="16" customFormat="1" ht="50.1" customHeight="1">
      <c r="A64" s="17" t="s">
        <v>35</v>
      </c>
      <c r="B64" s="17"/>
      <c r="C64" s="17"/>
    </row>
    <row r="65" spans="1:12" s="16" customFormat="1" ht="30" customHeight="1">
      <c r="A65" s="28" t="s">
        <v>42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1:12" s="16" customFormat="1" ht="50.1" customHeight="1">
      <c r="A66" s="17" t="s">
        <v>31</v>
      </c>
      <c r="B66" s="17"/>
      <c r="C66" s="26" t="s">
        <v>43</v>
      </c>
      <c r="D66" s="26"/>
      <c r="E66" s="26"/>
      <c r="F66" s="26"/>
      <c r="G66" s="26"/>
      <c r="H66" s="26"/>
      <c r="I66" s="26"/>
      <c r="J66" s="26"/>
      <c r="K66" s="26"/>
      <c r="L66" s="26"/>
    </row>
    <row r="67" spans="1:12" s="16" customFormat="1" ht="50.1" customHeight="1">
      <c r="A67" s="29" t="s">
        <v>34</v>
      </c>
      <c r="B67" s="29"/>
      <c r="C67" s="18"/>
    </row>
    <row r="68" spans="1:12" s="16" customFormat="1" ht="50.1" customHeight="1">
      <c r="A68" s="17" t="s">
        <v>35</v>
      </c>
      <c r="B68" s="17"/>
      <c r="C68" s="17"/>
    </row>
    <row r="69" spans="1:12" s="16" customFormat="1" ht="30" customHeight="1">
      <c r="A69" s="28" t="s">
        <v>44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spans="1:12" s="16" customFormat="1" ht="50.1" customHeight="1">
      <c r="A70" s="17" t="s">
        <v>31</v>
      </c>
      <c r="B70" s="17"/>
      <c r="C70" s="26" t="s">
        <v>45</v>
      </c>
      <c r="D70" s="26"/>
      <c r="E70" s="26"/>
      <c r="F70" s="26"/>
      <c r="G70" s="26"/>
      <c r="H70" s="26"/>
      <c r="I70" s="26"/>
      <c r="J70" s="26"/>
      <c r="K70" s="26"/>
      <c r="L70" s="26"/>
    </row>
    <row r="71" spans="1:12" s="16" customFormat="1" ht="50.1" customHeight="1">
      <c r="A71" s="29" t="s">
        <v>34</v>
      </c>
      <c r="B71" s="29"/>
      <c r="C71" s="18"/>
      <c r="D71" s="19"/>
    </row>
    <row r="72" spans="1:12" s="16" customFormat="1" ht="50.1" customHeight="1">
      <c r="A72" s="17" t="s">
        <v>35</v>
      </c>
      <c r="B72" s="17"/>
      <c r="C72" s="17"/>
      <c r="E72" s="20"/>
      <c r="F72" s="20"/>
    </row>
    <row r="73" spans="1:12" s="16" customFormat="1" ht="30" customHeight="1">
      <c r="A73" s="28" t="s">
        <v>46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1:12" s="16" customFormat="1" ht="45.75" customHeight="1">
      <c r="A74" s="17" t="s">
        <v>31</v>
      </c>
      <c r="B74" s="17"/>
      <c r="C74" s="25" t="s">
        <v>47</v>
      </c>
      <c r="D74" s="25"/>
      <c r="E74" s="25"/>
      <c r="F74" s="25"/>
      <c r="G74" s="25"/>
      <c r="H74" s="25"/>
      <c r="I74" s="25"/>
      <c r="J74" s="25"/>
      <c r="K74" s="25"/>
      <c r="L74" s="25"/>
    </row>
    <row r="75" spans="1:12" s="16" customFormat="1" ht="39.950000000000003" customHeight="1">
      <c r="A75" s="30" t="s">
        <v>34</v>
      </c>
      <c r="B75" s="30"/>
      <c r="C75" s="18"/>
      <c r="D75" s="19"/>
    </row>
    <row r="76" spans="1:12" s="16" customFormat="1" ht="39.950000000000003" customHeight="1">
      <c r="A76" s="17" t="s">
        <v>35</v>
      </c>
      <c r="B76" s="17"/>
      <c r="C76" s="17"/>
    </row>
    <row r="77" spans="1:12" s="16" customFormat="1" ht="30" customHeight="1">
      <c r="A77" s="28" t="s">
        <v>48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pans="1:12" s="16" customFormat="1" ht="39.950000000000003" customHeight="1">
      <c r="A78" s="17" t="s">
        <v>31</v>
      </c>
      <c r="B78" s="17"/>
      <c r="C78" s="25" t="s">
        <v>49</v>
      </c>
      <c r="D78" s="25"/>
      <c r="E78" s="25"/>
      <c r="F78" s="25"/>
      <c r="G78" s="25"/>
      <c r="H78" s="25"/>
      <c r="I78" s="25"/>
      <c r="J78" s="25"/>
      <c r="K78" s="25"/>
      <c r="L78" s="25"/>
    </row>
    <row r="79" spans="1:12" s="16" customFormat="1" ht="39.950000000000003" customHeight="1">
      <c r="A79" s="30" t="s">
        <v>34</v>
      </c>
      <c r="B79" s="30"/>
      <c r="C79" s="18"/>
      <c r="D79" s="19"/>
    </row>
    <row r="80" spans="1:12" s="16" customFormat="1" ht="39.950000000000003" customHeight="1">
      <c r="A80" s="17" t="s">
        <v>35</v>
      </c>
      <c r="B80" s="17"/>
      <c r="C80" s="17"/>
    </row>
    <row r="81" spans="1:20" s="16" customFormat="1" ht="30" customHeight="1">
      <c r="A81" s="28" t="s">
        <v>50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1:20" s="16" customFormat="1" ht="39.950000000000003" customHeight="1">
      <c r="A82" s="17" t="s">
        <v>31</v>
      </c>
      <c r="B82" s="17"/>
      <c r="C82" s="25" t="s">
        <v>51</v>
      </c>
      <c r="D82" s="25"/>
      <c r="E82" s="25"/>
      <c r="F82" s="25"/>
      <c r="G82" s="25"/>
      <c r="H82" s="25"/>
      <c r="I82" s="25"/>
      <c r="J82" s="25"/>
      <c r="K82" s="25"/>
      <c r="L82" s="25"/>
      <c r="M82" s="21"/>
      <c r="N82" s="21"/>
      <c r="O82" s="21"/>
      <c r="P82" s="21"/>
      <c r="Q82" s="21"/>
      <c r="R82" s="21"/>
      <c r="S82" s="21"/>
      <c r="T82" s="21"/>
    </row>
    <row r="83" spans="1:20" s="16" customFormat="1" ht="39.950000000000003" customHeight="1">
      <c r="A83" s="29" t="s">
        <v>34</v>
      </c>
      <c r="B83" s="29"/>
      <c r="C83" s="18"/>
      <c r="D83" s="19"/>
      <c r="M83" s="21"/>
      <c r="N83" s="21"/>
      <c r="O83" s="21"/>
      <c r="P83" s="21"/>
      <c r="Q83" s="21"/>
      <c r="R83" s="21"/>
      <c r="S83" s="21"/>
      <c r="T83" s="21"/>
    </row>
    <row r="84" spans="1:20" s="16" customFormat="1" ht="39.950000000000003" customHeight="1">
      <c r="A84" s="17" t="s">
        <v>35</v>
      </c>
      <c r="B84" s="17"/>
      <c r="C84" s="17"/>
      <c r="M84" s="21"/>
      <c r="N84" s="21"/>
      <c r="O84" s="21"/>
      <c r="P84" s="21"/>
      <c r="Q84" s="21"/>
      <c r="R84" s="21"/>
      <c r="S84" s="21"/>
      <c r="T84" s="21"/>
    </row>
    <row r="85" spans="1:20" s="16" customFormat="1" ht="30" customHeight="1">
      <c r="A85" s="28" t="s">
        <v>52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spans="1:20" s="22" customFormat="1" ht="45" customHeight="1">
      <c r="A86" s="17" t="s">
        <v>31</v>
      </c>
      <c r="B86" s="17"/>
      <c r="C86" s="25" t="s">
        <v>49</v>
      </c>
      <c r="D86" s="25"/>
      <c r="E86" s="25"/>
      <c r="F86" s="25"/>
      <c r="G86" s="25"/>
      <c r="H86" s="25"/>
      <c r="I86" s="25"/>
      <c r="J86" s="25"/>
      <c r="K86" s="25"/>
      <c r="L86" s="25"/>
    </row>
    <row r="87" spans="1:20" s="22" customFormat="1" ht="39.950000000000003" customHeight="1">
      <c r="A87" s="29" t="s">
        <v>34</v>
      </c>
      <c r="B87" s="29"/>
      <c r="C87" s="17"/>
      <c r="D87" s="19"/>
      <c r="E87" s="16"/>
      <c r="F87" s="16"/>
      <c r="G87" s="16"/>
      <c r="H87" s="16"/>
      <c r="I87" s="16"/>
      <c r="J87" s="16"/>
      <c r="K87" s="16"/>
      <c r="L87" s="16"/>
    </row>
    <row r="88" spans="1:20" s="22" customFormat="1" ht="39.950000000000003" customHeight="1">
      <c r="A88" s="17" t="s">
        <v>35</v>
      </c>
      <c r="B88" s="17"/>
      <c r="C88" s="17"/>
      <c r="D88" s="16"/>
      <c r="E88" s="16"/>
      <c r="F88" s="16"/>
      <c r="G88" s="16"/>
      <c r="H88" s="16"/>
      <c r="I88" s="16"/>
      <c r="J88" s="16"/>
      <c r="K88" s="16"/>
      <c r="L88" s="16"/>
    </row>
    <row r="89" spans="1:20" s="22" customFormat="1" ht="30" customHeight="1">
      <c r="A89" s="28" t="s">
        <v>53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spans="1:20" s="22" customFormat="1" ht="44.25" customHeight="1">
      <c r="A90" s="17" t="s">
        <v>31</v>
      </c>
      <c r="B90" s="17"/>
      <c r="C90" s="25" t="s">
        <v>54</v>
      </c>
      <c r="D90" s="25"/>
      <c r="E90" s="25"/>
      <c r="F90" s="25"/>
      <c r="G90" s="25"/>
      <c r="H90" s="25"/>
      <c r="I90" s="25"/>
      <c r="J90" s="25"/>
      <c r="K90" s="25"/>
      <c r="L90" s="25"/>
    </row>
    <row r="91" spans="1:20" s="22" customFormat="1" ht="39.950000000000003" customHeight="1">
      <c r="A91" s="29" t="s">
        <v>34</v>
      </c>
      <c r="B91" s="29"/>
      <c r="C91" s="18"/>
      <c r="D91" s="16"/>
      <c r="E91" s="16"/>
      <c r="F91" s="16"/>
      <c r="G91" s="16"/>
      <c r="H91" s="16"/>
      <c r="I91" s="16"/>
      <c r="J91" s="16"/>
      <c r="K91" s="16"/>
      <c r="L91" s="16"/>
    </row>
    <row r="92" spans="1:20" s="22" customFormat="1" ht="39.950000000000003" customHeight="1">
      <c r="A92" s="17" t="s">
        <v>35</v>
      </c>
      <c r="B92" s="17"/>
      <c r="C92" s="17"/>
      <c r="D92" s="16"/>
      <c r="E92" s="16"/>
      <c r="F92" s="16"/>
      <c r="G92" s="16"/>
      <c r="H92" s="16"/>
      <c r="I92" s="16"/>
      <c r="J92" s="16"/>
      <c r="K92" s="16"/>
      <c r="L92" s="16"/>
    </row>
    <row r="93" spans="1:20" s="22" customFormat="1" ht="30" customHeight="1">
      <c r="A93" s="28" t="s">
        <v>55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spans="1:20" s="22" customFormat="1" ht="45" customHeight="1">
      <c r="A94" s="17" t="s">
        <v>31</v>
      </c>
      <c r="B94" s="17"/>
      <c r="C94" s="25" t="s">
        <v>56</v>
      </c>
      <c r="D94" s="25"/>
      <c r="E94" s="25"/>
      <c r="F94" s="25"/>
      <c r="G94" s="25"/>
      <c r="H94" s="25"/>
      <c r="I94" s="25"/>
      <c r="J94" s="25"/>
      <c r="K94" s="25"/>
      <c r="L94" s="25"/>
    </row>
    <row r="95" spans="1:20" s="22" customFormat="1" ht="39.950000000000003" customHeight="1">
      <c r="A95" s="29" t="s">
        <v>34</v>
      </c>
      <c r="B95" s="29"/>
      <c r="C95" s="18"/>
      <c r="D95" s="19"/>
      <c r="E95" s="16"/>
      <c r="F95" s="16"/>
      <c r="G95" s="16"/>
      <c r="H95" s="16"/>
      <c r="I95" s="16"/>
      <c r="J95" s="16"/>
      <c r="K95" s="16"/>
      <c r="L95" s="16"/>
    </row>
    <row r="96" spans="1:20" s="22" customFormat="1" ht="39.950000000000003" customHeight="1">
      <c r="A96" s="17" t="s">
        <v>35</v>
      </c>
      <c r="B96" s="17"/>
      <c r="C96" s="17"/>
      <c r="D96" s="16"/>
      <c r="E96" s="20"/>
      <c r="F96" s="20"/>
      <c r="G96" s="16"/>
      <c r="H96" s="16"/>
      <c r="I96" s="16"/>
      <c r="J96" s="16"/>
      <c r="K96" s="16"/>
      <c r="L96" s="16"/>
    </row>
    <row r="97" spans="1:1" ht="21.75" customHeight="1">
      <c r="A97" s="3"/>
    </row>
    <row r="98" spans="1:1" ht="21.75" customHeight="1">
      <c r="A98" s="3"/>
    </row>
  </sheetData>
  <mergeCells count="43">
    <mergeCell ref="A57:L57"/>
    <mergeCell ref="A2:K2"/>
    <mergeCell ref="A3:A4"/>
    <mergeCell ref="B3:E3"/>
    <mergeCell ref="F3:I3"/>
    <mergeCell ref="J3:K3"/>
    <mergeCell ref="A43:L47"/>
    <mergeCell ref="A48:L48"/>
    <mergeCell ref="A49:L49"/>
    <mergeCell ref="A51:B51"/>
    <mergeCell ref="A53:L53"/>
    <mergeCell ref="A55:B55"/>
    <mergeCell ref="C54:L54"/>
    <mergeCell ref="A75:B75"/>
    <mergeCell ref="A77:L77"/>
    <mergeCell ref="A79:B79"/>
    <mergeCell ref="C74:L74"/>
    <mergeCell ref="C78:L78"/>
    <mergeCell ref="A95:B95"/>
    <mergeCell ref="A83:B83"/>
    <mergeCell ref="A85:L85"/>
    <mergeCell ref="A87:B87"/>
    <mergeCell ref="A89:L89"/>
    <mergeCell ref="A91:B91"/>
    <mergeCell ref="A93:L93"/>
    <mergeCell ref="C90:L90"/>
    <mergeCell ref="C94:L94"/>
    <mergeCell ref="C82:L82"/>
    <mergeCell ref="C86:L86"/>
    <mergeCell ref="C58:L58"/>
    <mergeCell ref="C50:L50"/>
    <mergeCell ref="C62:L62"/>
    <mergeCell ref="C66:L66"/>
    <mergeCell ref="C70:L70"/>
    <mergeCell ref="A81:L81"/>
    <mergeCell ref="A59:B59"/>
    <mergeCell ref="A61:L61"/>
    <mergeCell ref="A63:B63"/>
    <mergeCell ref="A65:L65"/>
    <mergeCell ref="A67:B67"/>
    <mergeCell ref="A69:L69"/>
    <mergeCell ref="A71:B71"/>
    <mergeCell ref="A73:L73"/>
  </mergeCells>
  <pageMargins left="0.2" right="0.18" top="0.3" bottom="0.23" header="0.24" footer="0.23"/>
  <pageSetup paperSize="9" scale="51" fitToWidth="0" fitToHeight="0" orientation="landscape" horizontalDpi="4294967293" verticalDpi="1200" r:id="rId1"/>
  <headerFooter alignWithMargins="0"/>
  <rowBreaks count="3" manualBreakCount="3">
    <brk id="19" max="11" man="1"/>
    <brk id="47" max="11" man="1"/>
    <brk id="7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กระดาษ</vt:lpstr>
      <vt:lpstr>กระดาษ!Print_Area</vt:lpstr>
    </vt:vector>
  </TitlesOfParts>
  <Manager/>
  <Company>TRAMAS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SAMART</dc:creator>
  <cp:keywords/>
  <dc:description/>
  <cp:lastModifiedBy>naphaphat liangparyun</cp:lastModifiedBy>
  <cp:revision/>
  <dcterms:created xsi:type="dcterms:W3CDTF">2012-01-31T04:45:00Z</dcterms:created>
  <dcterms:modified xsi:type="dcterms:W3CDTF">2026-03-27T09:20:28Z</dcterms:modified>
  <cp:category/>
  <cp:contentStatus/>
</cp:coreProperties>
</file>