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ม่โจ้\Green Office\รายงานผล\2568\หมวด 1\"/>
    </mc:Choice>
  </mc:AlternateContent>
  <xr:revisionPtr revIDLastSave="0" documentId="8_{C6EA816B-D1F7-47F2-AF8C-0FE02003CAC2}" xr6:coauthVersionLast="47" xr6:coauthVersionMax="47" xr10:uidLastSave="{00000000-0000-0000-0000-000000000000}"/>
  <bookViews>
    <workbookView xWindow="28680" yWindow="-120" windowWidth="24240" windowHeight="13020" activeTab="1" xr2:uid="{00000000-000D-0000-FFFF-FFFF00000000}"/>
  </bookViews>
  <sheets>
    <sheet name="ตารางวิเคราะห์กระบวนการ" sheetId="1" r:id="rId1"/>
    <sheet name="Input" sheetId="2" r:id="rId2"/>
    <sheet name="Output" sheetId="3" r:id="rId3"/>
    <sheet name="จัดลำดับ Input" sheetId="4" r:id="rId4"/>
    <sheet name="จัดลำดับ Output" sheetId="5" r:id="rId5"/>
  </sheets>
  <definedNames>
    <definedName name="_xlnm.Print_Area" localSheetId="1">Input!$A$1:$Z$50</definedName>
    <definedName name="_xlnm.Print_Area" localSheetId="2">Output!$A$1:$AC$63</definedName>
    <definedName name="_xlnm.Print_Area" localSheetId="3">'จัดลำดับ Input'!$A$1:$H$45</definedName>
    <definedName name="_xlnm.Print_Area" localSheetId="4">'จัดลำดับ Output'!$A$1:$H$60</definedName>
    <definedName name="_xlnm.Print_Area" localSheetId="0">ตารางวิเคราะห์กระบวนการ!$A$1:$C$74</definedName>
    <definedName name="_xlnm.Print_Titles" localSheetId="1">Input!$1:$5</definedName>
    <definedName name="_xlnm.Print_Titles" localSheetId="2">Output!$1:$5</definedName>
    <definedName name="_xlnm.Print_Titles" localSheetId="3">'จัดลำดับ Input'!$1:$4</definedName>
    <definedName name="_xlnm.Print_Titles" localSheetId="4">'จัดลำดับ Output'!$1:$4</definedName>
    <definedName name="_xlnm.Print_Titles" localSheetId="0">ตารางวิเคราะห์กระบวนการ!$1:$4</definedName>
  </definedNames>
  <calcPr calcId="191029"/>
</workbook>
</file>

<file path=xl/calcChain.xml><?xml version="1.0" encoding="utf-8"?>
<calcChain xmlns="http://schemas.openxmlformats.org/spreadsheetml/2006/main">
  <c r="H11" i="5" l="1"/>
  <c r="H7" i="5"/>
  <c r="H8" i="5"/>
  <c r="H9" i="5"/>
  <c r="H10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6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F5" i="4"/>
  <c r="X54" i="3"/>
  <c r="S54" i="3"/>
  <c r="Y54" i="3" s="1"/>
  <c r="X53" i="3"/>
  <c r="S53" i="3"/>
  <c r="Y53" i="3" s="1"/>
  <c r="X57" i="3"/>
  <c r="S57" i="3"/>
  <c r="Y57" i="3" s="1"/>
  <c r="X55" i="3"/>
  <c r="S55" i="3"/>
  <c r="Y55" i="3" s="1"/>
  <c r="Y58" i="3"/>
  <c r="X58" i="3"/>
  <c r="S58" i="3"/>
  <c r="X56" i="3"/>
  <c r="S56" i="3"/>
  <c r="Y56" i="3" s="1"/>
  <c r="X52" i="3"/>
  <c r="S52" i="3"/>
  <c r="Y52" i="3" s="1"/>
  <c r="X51" i="3"/>
  <c r="S51" i="3"/>
  <c r="Y51" i="3" s="1"/>
  <c r="X50" i="3"/>
  <c r="S50" i="3"/>
  <c r="Y50" i="3" s="1"/>
  <c r="X49" i="3"/>
  <c r="S49" i="3"/>
  <c r="Y49" i="3" s="1"/>
  <c r="X44" i="3"/>
  <c r="S44" i="3"/>
  <c r="Y44" i="3" s="1"/>
  <c r="X41" i="3"/>
  <c r="S41" i="3"/>
  <c r="Y41" i="3" s="1"/>
  <c r="X40" i="3"/>
  <c r="S40" i="3"/>
  <c r="Y40" i="3" s="1"/>
  <c r="X39" i="3"/>
  <c r="S39" i="3"/>
  <c r="Y39" i="3" s="1"/>
  <c r="X33" i="3"/>
  <c r="S33" i="3"/>
  <c r="X32" i="3"/>
  <c r="S32" i="3"/>
  <c r="Y32" i="3" s="1"/>
  <c r="X31" i="3"/>
  <c r="S31" i="3"/>
  <c r="X28" i="3"/>
  <c r="S28" i="3"/>
  <c r="Y28" i="3" s="1"/>
  <c r="X27" i="3"/>
  <c r="S27" i="3"/>
  <c r="Y27" i="3" s="1"/>
  <c r="X21" i="3"/>
  <c r="S21" i="3"/>
  <c r="X20" i="3"/>
  <c r="S20" i="3"/>
  <c r="Y20" i="3" s="1"/>
  <c r="X19" i="3"/>
  <c r="S19" i="3"/>
  <c r="Y19" i="3" s="1"/>
  <c r="X17" i="3"/>
  <c r="S17" i="3"/>
  <c r="X16" i="3"/>
  <c r="S16" i="3"/>
  <c r="Y16" i="3" s="1"/>
  <c r="X15" i="3"/>
  <c r="S15" i="3"/>
  <c r="X14" i="3"/>
  <c r="S14" i="3"/>
  <c r="Y14" i="3" s="1"/>
  <c r="X13" i="3"/>
  <c r="S13" i="3"/>
  <c r="Y13" i="3" s="1"/>
  <c r="X12" i="3"/>
  <c r="S12" i="3"/>
  <c r="Q43" i="2"/>
  <c r="V43" i="2" s="1"/>
  <c r="U42" i="2"/>
  <c r="Q42" i="2"/>
  <c r="V42" i="2" s="1"/>
  <c r="U41" i="2"/>
  <c r="Q41" i="2"/>
  <c r="V41" i="2" s="1"/>
  <c r="U38" i="2"/>
  <c r="Q38" i="2"/>
  <c r="V38" i="2" s="1"/>
  <c r="U34" i="2"/>
  <c r="Q34" i="2"/>
  <c r="V34" i="2" s="1"/>
  <c r="U33" i="2"/>
  <c r="Q33" i="2"/>
  <c r="V33" i="2" s="1"/>
  <c r="V35" i="2"/>
  <c r="Q35" i="2"/>
  <c r="U36" i="2"/>
  <c r="Q36" i="2"/>
  <c r="V36" i="2" s="1"/>
  <c r="U31" i="2"/>
  <c r="Q31" i="2"/>
  <c r="V31" i="2" s="1"/>
  <c r="U29" i="2"/>
  <c r="Q29" i="2"/>
  <c r="V29" i="2" s="1"/>
  <c r="V28" i="2"/>
  <c r="Q28" i="2"/>
  <c r="U26" i="2"/>
  <c r="Q26" i="2"/>
  <c r="V26" i="2" s="1"/>
  <c r="Q24" i="2"/>
  <c r="V24" i="2" s="1"/>
  <c r="U23" i="2"/>
  <c r="Q23" i="2"/>
  <c r="V23" i="2" s="1"/>
  <c r="U22" i="2"/>
  <c r="Q22" i="2"/>
  <c r="V22" i="2" s="1"/>
  <c r="U21" i="2"/>
  <c r="Q21" i="2"/>
  <c r="V21" i="2" s="1"/>
  <c r="U20" i="2"/>
  <c r="Q20" i="2"/>
  <c r="V20" i="2" s="1"/>
  <c r="U19" i="2"/>
  <c r="Q19" i="2"/>
  <c r="V19" i="2" s="1"/>
  <c r="U15" i="2"/>
  <c r="Q15" i="2"/>
  <c r="V15" i="2" s="1"/>
  <c r="U12" i="2"/>
  <c r="Q12" i="2"/>
  <c r="V12" i="2" s="1"/>
  <c r="U11" i="2"/>
  <c r="Q11" i="2"/>
  <c r="V11" i="2" s="1"/>
  <c r="U10" i="2"/>
  <c r="Q10" i="2"/>
  <c r="V10" i="2" s="1"/>
  <c r="U9" i="2"/>
  <c r="Q9" i="2"/>
  <c r="V9" i="2" s="1"/>
  <c r="Q40" i="2"/>
  <c r="V40" i="2" s="1"/>
  <c r="U39" i="2"/>
  <c r="Q39" i="2"/>
  <c r="U32" i="2"/>
  <c r="Q32" i="2"/>
  <c r="V32" i="2" s="1"/>
  <c r="U30" i="2"/>
  <c r="Q30" i="2"/>
  <c r="Y15" i="3" l="1"/>
  <c r="Y31" i="3"/>
  <c r="Y17" i="3"/>
  <c r="Y33" i="3"/>
  <c r="Y12" i="3"/>
  <c r="Y21" i="3"/>
  <c r="V39" i="2"/>
  <c r="V30" i="2"/>
  <c r="H5" i="5"/>
  <c r="H5" i="4"/>
  <c r="X48" i="3"/>
  <c r="S48" i="3"/>
  <c r="X47" i="3"/>
  <c r="S47" i="3"/>
  <c r="X46" i="3"/>
  <c r="S46" i="3"/>
  <c r="X45" i="3"/>
  <c r="S45" i="3"/>
  <c r="Y45" i="3" s="1"/>
  <c r="X43" i="3"/>
  <c r="S43" i="3"/>
  <c r="Y43" i="3" s="1"/>
  <c r="X42" i="3"/>
  <c r="S42" i="3"/>
  <c r="Y42" i="3" s="1"/>
  <c r="X38" i="3"/>
  <c r="S38" i="3"/>
  <c r="Y38" i="3" s="1"/>
  <c r="X37" i="3"/>
  <c r="S37" i="3"/>
  <c r="X36" i="3"/>
  <c r="S36" i="3"/>
  <c r="X35" i="3"/>
  <c r="S35" i="3"/>
  <c r="Y35" i="3" s="1"/>
  <c r="X34" i="3"/>
  <c r="S34" i="3"/>
  <c r="Y34" i="3" s="1"/>
  <c r="X30" i="3"/>
  <c r="S30" i="3"/>
  <c r="Y30" i="3" s="1"/>
  <c r="X29" i="3"/>
  <c r="S29" i="3"/>
  <c r="S26" i="3"/>
  <c r="X26" i="3"/>
  <c r="X25" i="3"/>
  <c r="S25" i="3"/>
  <c r="X24" i="3"/>
  <c r="S24" i="3"/>
  <c r="X23" i="3"/>
  <c r="S23" i="3"/>
  <c r="X22" i="3"/>
  <c r="S22" i="3"/>
  <c r="X18" i="3"/>
  <c r="S18" i="3"/>
  <c r="X11" i="3"/>
  <c r="S11" i="3"/>
  <c r="X10" i="3"/>
  <c r="S10" i="3"/>
  <c r="X7" i="3"/>
  <c r="X8" i="3"/>
  <c r="X9" i="3"/>
  <c r="S7" i="3"/>
  <c r="S8" i="3"/>
  <c r="S9" i="3"/>
  <c r="X6" i="3"/>
  <c r="S6" i="3"/>
  <c r="Y29" i="3" l="1"/>
  <c r="Y48" i="3"/>
  <c r="Y26" i="3"/>
  <c r="Y47" i="3"/>
  <c r="Y7" i="3"/>
  <c r="Y22" i="3"/>
  <c r="Y24" i="3"/>
  <c r="Y25" i="3"/>
  <c r="Y46" i="3"/>
  <c r="Y37" i="3"/>
  <c r="Y36" i="3"/>
  <c r="Y23" i="3"/>
  <c r="Y18" i="3"/>
  <c r="Y11" i="3"/>
  <c r="Y10" i="3"/>
  <c r="Y9" i="3"/>
  <c r="Y8" i="3"/>
  <c r="Y6" i="3"/>
  <c r="F5" i="5" s="1"/>
  <c r="Q37" i="2"/>
  <c r="Q27" i="2"/>
  <c r="U25" i="2"/>
  <c r="Q25" i="2"/>
  <c r="Q18" i="2"/>
  <c r="U7" i="2"/>
  <c r="U8" i="2"/>
  <c r="U13" i="2"/>
  <c r="U14" i="2"/>
  <c r="U16" i="2"/>
  <c r="U17" i="2"/>
  <c r="U6" i="2"/>
  <c r="Q7" i="2"/>
  <c r="Q8" i="2"/>
  <c r="Q13" i="2"/>
  <c r="Q14" i="2"/>
  <c r="Q16" i="2"/>
  <c r="Q17" i="2"/>
  <c r="Q6" i="2"/>
  <c r="V16" i="2" l="1"/>
  <c r="V13" i="2"/>
  <c r="V7" i="2"/>
  <c r="V8" i="2"/>
  <c r="V18" i="2"/>
  <c r="V25" i="2"/>
  <c r="V27" i="2"/>
  <c r="V37" i="2"/>
  <c r="V14" i="2"/>
  <c r="V6" i="2"/>
  <c r="V17" i="2"/>
</calcChain>
</file>

<file path=xl/sharedStrings.xml><?xml version="1.0" encoding="utf-8"?>
<sst xmlns="http://schemas.openxmlformats.org/spreadsheetml/2006/main" count="1319" uniqueCount="185">
  <si>
    <t>ปัจจัยนำเข้า (Input)</t>
  </si>
  <si>
    <t>กระบวนการ (Process)</t>
  </si>
  <si>
    <t>ปัจจัยนำออก (Output)</t>
  </si>
  <si>
    <t>กระบวนการ</t>
  </si>
  <si>
    <t>ปัญหาสิ่งแวดล้อม (Input)</t>
  </si>
  <si>
    <t>ประเภทผลกระทบ</t>
  </si>
  <si>
    <t>D</t>
  </si>
  <si>
    <t>I</t>
  </si>
  <si>
    <t>สภาวะ
N / A / E</t>
  </si>
  <si>
    <t>กฎหมาย</t>
  </si>
  <si>
    <t xml:space="preserve">โอกาสที่จะเกิด </t>
  </si>
  <si>
    <t>รวม
 L</t>
  </si>
  <si>
    <t>ความรุนแรง</t>
  </si>
  <si>
    <t>รวม C</t>
  </si>
  <si>
    <t>L x C</t>
  </si>
  <si>
    <t>ระดับนัยสำคัญ</t>
  </si>
  <si>
    <t>EL</t>
  </si>
  <si>
    <t>W</t>
  </si>
  <si>
    <t>F/G</t>
  </si>
  <si>
    <t>RM</t>
  </si>
  <si>
    <t>Y</t>
  </si>
  <si>
    <t>N</t>
  </si>
  <si>
    <t>L1</t>
  </si>
  <si>
    <t>L2</t>
  </si>
  <si>
    <t>L3</t>
  </si>
  <si>
    <t>L4</t>
  </si>
  <si>
    <t>L5</t>
  </si>
  <si>
    <t>C1</t>
  </si>
  <si>
    <t>C2</t>
  </si>
  <si>
    <t>C3</t>
  </si>
  <si>
    <t>L</t>
  </si>
  <si>
    <t>M</t>
  </si>
  <si>
    <t>H</t>
  </si>
  <si>
    <t>ประเมินปัญหาสิ่งแวดล้อมด้านมลพิษ [โอกาสในการเกิด พิจารณา ตั้งแต่ L1-L6 (ทางตรง) L1-L7 (ทางอ้อม)] , [ความรุนแรง พิจารณา ตั้งแต่ C1-C3]</t>
  </si>
  <si>
    <t>ปัญหาตามประเภทกิจกรรม</t>
  </si>
  <si>
    <t>ประเภททรัพยากร พลังาน วัตถุดิบ</t>
  </si>
  <si>
    <t>สภาวะการเกิดปัญหาสิ่งแวดล้อม</t>
  </si>
  <si>
    <t>D = ปัญหาสิ่งแวดล้อมทางตรง</t>
  </si>
  <si>
    <t xml:space="preserve">EL = Electric ไฟฟ้า                  </t>
  </si>
  <si>
    <t xml:space="preserve">F/G = Fuel / Gas เชื้อเพลิง          </t>
  </si>
  <si>
    <t>N = Normal สภาวะปกติ</t>
  </si>
  <si>
    <t>I = ปัญหาสิ่งแวดล้อมทางอ้อม</t>
  </si>
  <si>
    <t xml:space="preserve">W = Water น้ำ                </t>
  </si>
  <si>
    <t>RM = Raw material วัตถุดิบ</t>
  </si>
  <si>
    <t>A = Abnormal สภาวะผิดปกติ</t>
  </si>
  <si>
    <r>
      <rPr>
        <b/>
        <sz val="14"/>
        <rFont val="Cordia New"/>
        <family val="2"/>
      </rPr>
      <t xml:space="preserve">กฎหมาย </t>
    </r>
    <r>
      <rPr>
        <sz val="14"/>
        <rFont val="Cordia New"/>
        <family val="2"/>
      </rPr>
      <t xml:space="preserve">       Y = มีกฎหมาย</t>
    </r>
  </si>
  <si>
    <t>N = ไม่มีกฎหมาย</t>
  </si>
  <si>
    <t>E = Emergency สภาวะฉุกเฉิน</t>
  </si>
  <si>
    <t>ปัญหาสิ่งแวดล้อม (Output)</t>
  </si>
  <si>
    <t>AP</t>
  </si>
  <si>
    <t>WP</t>
  </si>
  <si>
    <t>NP</t>
  </si>
  <si>
    <t>WA</t>
  </si>
  <si>
    <t>L6</t>
  </si>
  <si>
    <t>L7</t>
  </si>
  <si>
    <t>C4</t>
  </si>
  <si>
    <t>ประเมินปัญหาสิ่งแวดล้อมด้านมลพิษ [โอกาสในการเกิด พิจารณา ตั้งแต่ L1-L6 (ทางตรง) L1-L7 (ทางอ้อม)] , [ความรุนแรง พิจารณา ตั้งแต่ C1-C4]</t>
  </si>
  <si>
    <t>ประเภทมลพิษ</t>
  </si>
  <si>
    <t xml:space="preserve">AP = Air Pollution มลพิษอากาศ                        </t>
  </si>
  <si>
    <t>NP = Noise Pollution มลพิษเสียง</t>
  </si>
  <si>
    <t xml:space="preserve">WP = Water Pollution มลพิษทางน้ำ                  </t>
  </si>
  <si>
    <t>WA- Waste ขยะ/ของเสีย</t>
  </si>
  <si>
    <r>
      <rPr>
        <b/>
        <sz val="14"/>
        <rFont val="Cordia New"/>
        <family val="2"/>
      </rPr>
      <t xml:space="preserve">กฎหมาย  </t>
    </r>
    <r>
      <rPr>
        <sz val="14"/>
        <rFont val="Cordia New"/>
        <family val="2"/>
      </rPr>
      <t xml:space="preserve">           Y = มีกฎหมาย</t>
    </r>
  </si>
  <si>
    <t>ลำดับ</t>
  </si>
  <si>
    <t>กิจกรรม</t>
  </si>
  <si>
    <t>ปัญหาสิ่งแวดล้อม</t>
  </si>
  <si>
    <t>คะแนน</t>
  </si>
  <si>
    <t>แบบฟอร์ม 1.3(1)</t>
  </si>
  <si>
    <t>แบบฟอร์ม 1.3(2)</t>
  </si>
  <si>
    <t>แบบฟอร์ม 1.3(3)</t>
  </si>
  <si>
    <t>แบบฟอร์ม 1.3(4)</t>
  </si>
  <si>
    <t>กระบวนการควบคุม/ป้องกัน</t>
  </si>
  <si>
    <t>กระบวนการควบคุม /ป้องกัน</t>
  </si>
  <si>
    <t>ตารางวิเคราะห์กระบวนการทำงาน ประจำปี 2568</t>
  </si>
  <si>
    <t>การพิมพ์เอกสาร</t>
  </si>
  <si>
    <t>กระดาษ</t>
  </si>
  <si>
    <t>หมึกพิมพ์</t>
  </si>
  <si>
    <t>ไฟฟ้า</t>
  </si>
  <si>
    <t>กระดาษที่พิมพ์เสีย</t>
  </si>
  <si>
    <t>เสียงดังจากการพิมพ์</t>
  </si>
  <si>
    <t>กลิ่นจากหมึกพิมพ์</t>
  </si>
  <si>
    <t>ตลับหมึกพิมพ์ที่ใช้แล้ว</t>
  </si>
  <si>
    <t>ฝุ่นผงหมึกพิมพ์</t>
  </si>
  <si>
    <t>กล่องหมึกพิมพ์</t>
  </si>
  <si>
    <t>การถ่ายเอกสาร</t>
  </si>
  <si>
    <t>ฝุ่นละออง</t>
  </si>
  <si>
    <t>อุปกรณ์เครื่องเขียน</t>
  </si>
  <si>
    <t>อาหารว่างและเครื่องดื่ม</t>
  </si>
  <si>
    <t>กระดาษที่ใช้แล้ว</t>
  </si>
  <si>
    <t>ขยะจากอุปกรณ์เครื่องเขียน</t>
  </si>
  <si>
    <t>เศษอาหาร</t>
  </si>
  <si>
    <t>ขยะจากกล่องบรรจุอาหาร</t>
  </si>
  <si>
    <t>การทำความสะอาดสำนักงาน</t>
  </si>
  <si>
    <t>น้ำ</t>
  </si>
  <si>
    <t>น้ำเสียจากการทำความสะอาด</t>
  </si>
  <si>
    <t>ขยะจากขวดบรรจุภัณฑ์น้ำยาทำความสะอาด</t>
  </si>
  <si>
    <t>กลิ่นจากน้ำยาทำความสะอาด</t>
  </si>
  <si>
    <t>ฝุ่นละอองจากการทำความสะอาด</t>
  </si>
  <si>
    <t>เศษขยะในห้อง</t>
  </si>
  <si>
    <t>การรับประทานอาหาร</t>
  </si>
  <si>
    <t>อาหาร/เครื่องดื่ม</t>
  </si>
  <si>
    <t>ขยะจากกล่องบรรจุอาหาร/เครื่องดื่ม</t>
  </si>
  <si>
    <t>ถังดักไขมัน</t>
  </si>
  <si>
    <t>กลิ่นอาหาร</t>
  </si>
  <si>
    <t>เศษขยะทั่วไป</t>
  </si>
  <si>
    <t>การทำความสะอาดห้องน้ำ</t>
  </si>
  <si>
    <t>น้ำยาทำความสะอาด</t>
  </si>
  <si>
    <t>น้ำเสีย</t>
  </si>
  <si>
    <t>ขยะจากบรรจุภัณฑ์น้ำยาทำความสะอาด</t>
  </si>
  <si>
    <t>ขยะในห้องน้ำ เช่น กระดาษชำระ ผ้าอนามัย</t>
  </si>
  <si>
    <t>หลอดไฟ/อุปกรณ์ไฟฟ้า</t>
  </si>
  <si>
    <t>หลอดที่ใช้แล้ว</t>
  </si>
  <si>
    <t>ขยะจากกล่องใส่หลอดไฟ</t>
  </si>
  <si>
    <t>เศษขยะจากอุปกรณ์ชำรุด เทปพันสายไฟ</t>
  </si>
  <si>
    <t>อุปกรณ์ทำความสะอาด</t>
  </si>
  <si>
    <t>ฝุ่นละอองที่ติดอยู่บนแผนกรอง</t>
  </si>
  <si>
    <t>ขยะจากอุปกรณ์ทำความสะอาด</t>
  </si>
  <si>
    <t>น้ำยาแอร์</t>
  </si>
  <si>
    <t>น้ำยาแอร์ที่รั่วไหลออกจากระบบ</t>
  </si>
  <si>
    <t>น้ำมันเชื้อเพลิง</t>
  </si>
  <si>
    <t>น้ำยาล้างรถ</t>
  </si>
  <si>
    <t>การดูแลยานพาหนะ</t>
  </si>
  <si>
    <t>รถจักรยานยนต์</t>
  </si>
  <si>
    <t>ควัน/ไอระเหยน้ำมัน</t>
  </si>
  <si>
    <t>การบำรุงรักษาระบบน้ำ</t>
  </si>
  <si>
    <t>ท่อน้ำ</t>
  </si>
  <si>
    <t>ก๊อกน้ำ</t>
  </si>
  <si>
    <t>อุปกรณ์ซ่อมบำรุง</t>
  </si>
  <si>
    <t>เศษท่อ</t>
  </si>
  <si>
    <t>ขยะจากกล่อง</t>
  </si>
  <si>
    <t>เศษขยะจากอุปกรณ์ชำรุด เทปพันท่อน้ำ</t>
  </si>
  <si>
    <t>ขยะในท่อ</t>
  </si>
  <si>
    <t>น้ำทิ้ง</t>
  </si>
  <si>
    <t>จัดทำโดย นางอ้อมใจ  สงจันทร์</t>
  </si>
  <si>
    <t>ทะเบียนระบุและประเมินปัญหาสิ่งแวดล้อมด้านทรัพยากร (Input )ปี 2568</t>
  </si>
  <si>
    <t>ü</t>
  </si>
  <si>
    <t>หมวด 3 (3.3)</t>
  </si>
  <si>
    <t>1</t>
  </si>
  <si>
    <t>หมวด 3 (3.2)</t>
  </si>
  <si>
    <t>หมวด 3 (3.1)</t>
  </si>
  <si>
    <t>หน่วยงาน อาคารสุวรรณวาจกกสิกิจ คณะพัฒนาการท่องเที่ยว มหาวิทยาลัยแม่โจ้</t>
  </si>
  <si>
    <t>หน่วยงาน อาคารสุวรรณวาจกกสิกิจ  คณะพัฒนาการท่องเที่ยว มหาวิทยาลัยแม่โจ้</t>
  </si>
  <si>
    <t>ทะเบียนระบุและประเมินปัญหาสิ่งแวดล้อมด้านมลพิษ (Output )ปี 2568</t>
  </si>
  <si>
    <t>หมวด 4 (4.1) ดำเนินการรวบรวมกระดาษที่เสีย เพื่อนำไปใช้ประโยชน์ในสำนักงาน</t>
  </si>
  <si>
    <t>หมวด 4 (4.1)</t>
  </si>
  <si>
    <t>หมวด 5 (5.3)</t>
  </si>
  <si>
    <t>หมวด 5 (5.1)</t>
  </si>
  <si>
    <t>หมวด 4 (4.2)</t>
  </si>
  <si>
    <t>หมวด 4 (4.2) รวบรวมน้ำเสียใส่ถังพักและนำไปรดน้ำต้นไม้</t>
  </si>
  <si>
    <t>สภาวะ</t>
  </si>
  <si>
    <t>ทางตรง/ทางอ้อม</t>
  </si>
  <si>
    <t>ทะเบียนจัดลำดับปัญหาสิ่งแวดล้อมด้านทรัพยากรที่มีนัยสำคัญ</t>
  </si>
  <si>
    <t>ปกติ</t>
  </si>
  <si>
    <t>ทางตรง</t>
  </si>
  <si>
    <t>ทางอ้อม</t>
  </si>
  <si>
    <t>อนุมัติโดย อาจารย์ ดร.เชษฐ์  ใจเพชร</t>
  </si>
  <si>
    <t>จัดทำโดย  นางอ้อมใจ  สงจันทร์</t>
  </si>
  <si>
    <t>ทะเบียนจัดลำดับปัญหาสิ่งแวดล้อมด้านมลพิษที่มีนัยสำคัญ</t>
  </si>
  <si>
    <t>ตรวจสอบโดย นายสมพงศ์  สมศรี</t>
  </si>
  <si>
    <t xml:space="preserve">ตรวจสอบโดย นายสมพงศ์  สมศรี </t>
  </si>
  <si>
    <t>จัดทำโดย  นางอ้อมใจ  สงจันทร์     ตรวจสอบโดย  นายสมพงศ์  สมศรี             อนุมัติโดย อาจารย์ ดร.เชษฐ์  ใจเพชร</t>
  </si>
  <si>
    <t>การจัดประชุม</t>
  </si>
  <si>
    <t>การบำรุงรักษาเครื่องปรับอากาศ</t>
  </si>
  <si>
    <t>การบำรุงรักษาระบบไฟฟ้า</t>
  </si>
  <si>
    <t>การซ้อมป้องกันอัคคีภัย</t>
  </si>
  <si>
    <t>สารเคมีดับเพลิง</t>
  </si>
  <si>
    <t>วัสดุอุปกรณ์ดับเพลิง</t>
  </si>
  <si>
    <t>กลิ่นสารเคมี</t>
  </si>
  <si>
    <t>วัสดุอุปกรณ์ที่หมดอายุการใช้งาน</t>
  </si>
  <si>
    <t>การดูแลพื้นที่สีเขียวโดยรอบอาคาร</t>
  </si>
  <si>
    <t>ขยะจากการทำความสะอาด</t>
  </si>
  <si>
    <t>เสียงดังจากเครื่องตัดหญ้า</t>
  </si>
  <si>
    <t>เศษหญ้า</t>
  </si>
  <si>
    <t>น้ำเสียจากการทำความสะอาดอุปกรณ์</t>
  </si>
  <si>
    <t>การทำลายเอกสาร</t>
  </si>
  <si>
    <t>เอกสาร</t>
  </si>
  <si>
    <t>เศษกระดาษ</t>
  </si>
  <si>
    <t>เสียงดังจากเครื่องทำลายเอกสาร</t>
  </si>
  <si>
    <t xml:space="preserve">อุปกรณ์ทำความสะอาด </t>
  </si>
  <si>
    <t>วันที่   30  มิถุนายน  2568</t>
  </si>
  <si>
    <t xml:space="preserve">   วันที่   30  มิถุนายน  2568                วันที่  30  มิถุนายน  2568                                วันที่  30  มิถุนายน  2568 </t>
  </si>
  <si>
    <t>หมวด 6 (6.1 - 6.2)</t>
  </si>
  <si>
    <t>หมวด 6 (6.1 - 6.2), 5 (5.5)</t>
  </si>
  <si>
    <t xml:space="preserve">ขยะในห้องน้ำ </t>
  </si>
  <si>
    <t xml:space="preserve">หมวด 4 (4.1)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</si>
</sst>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8"/>
      <name val="Arial"/>
      <family val="2"/>
    </font>
    <font>
      <b/>
      <sz val="16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sz val="13"/>
      <name val="Cordia New"/>
      <family val="2"/>
    </font>
    <font>
      <sz val="16"/>
      <name val="Cordia New"/>
      <family val="2"/>
    </font>
    <font>
      <sz val="10"/>
      <name val="Arial"/>
      <family val="2"/>
    </font>
    <font>
      <b/>
      <sz val="16"/>
      <color indexed="12"/>
      <name val="Cordia New"/>
      <family val="2"/>
    </font>
    <font>
      <b/>
      <sz val="16"/>
      <color indexed="10"/>
      <name val="Cordia New"/>
      <family val="2"/>
    </font>
    <font>
      <b/>
      <sz val="16"/>
      <color indexed="8"/>
      <name val="Cordia New"/>
      <family val="2"/>
    </font>
    <font>
      <sz val="16"/>
      <color theme="1"/>
      <name val="Cordia New"/>
      <family val="2"/>
    </font>
    <font>
      <sz val="16"/>
      <color indexed="8"/>
      <name val="Cordia New"/>
      <family val="2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scheme val="minor"/>
    </font>
    <font>
      <sz val="16"/>
      <name val="Wingdings"/>
      <charset val="2"/>
    </font>
    <font>
      <b/>
      <sz val="15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4" fillId="0" borderId="0"/>
    <xf numFmtId="0" fontId="15" fillId="0" borderId="0"/>
  </cellStyleXfs>
  <cellXfs count="184">
    <xf numFmtId="0" fontId="0" fillId="0" borderId="0" xfId="0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quotePrefix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0" xfId="0" applyFont="1" applyFill="1"/>
    <xf numFmtId="0" fontId="4" fillId="3" borderId="0" xfId="0" quotePrefix="1" applyFont="1" applyFill="1"/>
    <xf numFmtId="0" fontId="7" fillId="3" borderId="0" xfId="0" applyFont="1" applyFill="1"/>
    <xf numFmtId="0" fontId="4" fillId="3" borderId="0" xfId="1" applyFill="1"/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/>
    </xf>
    <xf numFmtId="0" fontId="4" fillId="2" borderId="0" xfId="0" applyFont="1" applyFill="1" applyAlignment="1">
      <alignment horizontal="right"/>
    </xf>
    <xf numFmtId="0" fontId="3" fillId="3" borderId="0" xfId="1" applyFont="1" applyFill="1"/>
    <xf numFmtId="0" fontId="7" fillId="3" borderId="0" xfId="2" applyFont="1" applyFill="1"/>
    <xf numFmtId="0" fontId="7" fillId="3" borderId="0" xfId="2" applyFont="1" applyFill="1" applyAlignment="1">
      <alignment horizontal="right"/>
    </xf>
    <xf numFmtId="0" fontId="3" fillId="2" borderId="1" xfId="2" applyFont="1" applyFill="1" applyBorder="1"/>
    <xf numFmtId="0" fontId="3" fillId="3" borderId="1" xfId="1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7" fillId="3" borderId="1" xfId="2" applyFont="1" applyFill="1" applyBorder="1"/>
    <xf numFmtId="0" fontId="7" fillId="3" borderId="1" xfId="1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/>
    <xf numFmtId="0" fontId="9" fillId="3" borderId="3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4" xfId="2" applyFont="1" applyFill="1" applyBorder="1"/>
    <xf numFmtId="0" fontId="5" fillId="3" borderId="5" xfId="2" applyFont="1" applyFill="1" applyBorder="1"/>
    <xf numFmtId="0" fontId="5" fillId="3" borderId="6" xfId="2" applyFont="1" applyFill="1" applyBorder="1"/>
    <xf numFmtId="0" fontId="5" fillId="3" borderId="0" xfId="2" applyFont="1" applyFill="1"/>
    <xf numFmtId="0" fontId="5" fillId="3" borderId="0" xfId="2" applyFont="1" applyFill="1" applyAlignment="1">
      <alignment vertical="top" wrapText="1"/>
    </xf>
    <xf numFmtId="0" fontId="5" fillId="3" borderId="0" xfId="2" applyFont="1" applyFill="1" applyAlignment="1">
      <alignment vertical="top"/>
    </xf>
    <xf numFmtId="0" fontId="4" fillId="3" borderId="3" xfId="1" applyFill="1" applyBorder="1"/>
    <xf numFmtId="0" fontId="4" fillId="3" borderId="7" xfId="1" applyFill="1" applyBorder="1"/>
    <xf numFmtId="0" fontId="4" fillId="3" borderId="2" xfId="1" applyFill="1" applyBorder="1"/>
    <xf numFmtId="0" fontId="3" fillId="3" borderId="2" xfId="1" applyFont="1" applyFill="1" applyBorder="1"/>
    <xf numFmtId="0" fontId="7" fillId="3" borderId="2" xfId="2" applyFont="1" applyFill="1" applyBorder="1"/>
    <xf numFmtId="0" fontId="7" fillId="3" borderId="9" xfId="2" applyFont="1" applyFill="1" applyBorder="1"/>
    <xf numFmtId="0" fontId="4" fillId="3" borderId="0" xfId="2" quotePrefix="1" applyFont="1" applyFill="1"/>
    <xf numFmtId="0" fontId="4" fillId="3" borderId="1" xfId="1" applyFill="1" applyBorder="1"/>
    <xf numFmtId="0" fontId="3" fillId="3" borderId="4" xfId="1" applyFont="1" applyFill="1" applyBorder="1"/>
    <xf numFmtId="0" fontId="4" fillId="3" borderId="6" xfId="1" applyFill="1" applyBorder="1"/>
    <xf numFmtId="0" fontId="4" fillId="3" borderId="4" xfId="1" applyFill="1" applyBorder="1"/>
    <xf numFmtId="0" fontId="4" fillId="3" borderId="5" xfId="1" applyFill="1" applyBorder="1"/>
    <xf numFmtId="0" fontId="3" fillId="3" borderId="0" xfId="2" applyFont="1" applyFill="1" applyAlignment="1">
      <alignment vertical="top" wrapText="1"/>
    </xf>
    <xf numFmtId="0" fontId="3" fillId="3" borderId="0" xfId="2" applyFont="1" applyFill="1" applyAlignment="1">
      <alignment vertical="top"/>
    </xf>
    <xf numFmtId="0" fontId="4" fillId="3" borderId="4" xfId="2" applyFont="1" applyFill="1" applyBorder="1"/>
    <xf numFmtId="0" fontId="4" fillId="3" borderId="5" xfId="2" applyFont="1" applyFill="1" applyBorder="1"/>
    <xf numFmtId="0" fontId="7" fillId="3" borderId="5" xfId="2" applyFont="1" applyFill="1" applyBorder="1"/>
    <xf numFmtId="0" fontId="4" fillId="3" borderId="6" xfId="2" applyFont="1" applyFill="1" applyBorder="1"/>
    <xf numFmtId="0" fontId="3" fillId="3" borderId="8" xfId="1" applyFont="1" applyFill="1" applyBorder="1"/>
    <xf numFmtId="0" fontId="4" fillId="3" borderId="0" xfId="2" applyFont="1" applyFill="1"/>
    <xf numFmtId="0" fontId="3" fillId="2" borderId="4" xfId="2" applyFont="1" applyFill="1" applyBorder="1"/>
    <xf numFmtId="0" fontId="3" fillId="2" borderId="5" xfId="2" applyFont="1" applyFill="1" applyBorder="1"/>
    <xf numFmtId="0" fontId="3" fillId="2" borderId="6" xfId="2" applyFont="1" applyFill="1" applyBorder="1"/>
    <xf numFmtId="0" fontId="3" fillId="3" borderId="3" xfId="1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5" fillId="3" borderId="1" xfId="1" applyFont="1" applyFill="1" applyBorder="1"/>
    <xf numFmtId="0" fontId="5" fillId="3" borderId="5" xfId="1" applyFont="1" applyFill="1" applyBorder="1"/>
    <xf numFmtId="0" fontId="4" fillId="3" borderId="10" xfId="1" applyFill="1" applyBorder="1"/>
    <xf numFmtId="0" fontId="4" fillId="3" borderId="11" xfId="1" applyFill="1" applyBorder="1"/>
    <xf numFmtId="0" fontId="4" fillId="3" borderId="12" xfId="1" applyFill="1" applyBorder="1"/>
    <xf numFmtId="0" fontId="5" fillId="3" borderId="12" xfId="1" applyFont="1" applyFill="1" applyBorder="1"/>
    <xf numFmtId="0" fontId="4" fillId="3" borderId="12" xfId="2" applyFont="1" applyFill="1" applyBorder="1"/>
    <xf numFmtId="0" fontId="4" fillId="3" borderId="13" xfId="2" applyFont="1" applyFill="1" applyBorder="1"/>
    <xf numFmtId="0" fontId="4" fillId="3" borderId="14" xfId="1" applyFill="1" applyBorder="1"/>
    <xf numFmtId="0" fontId="5" fillId="3" borderId="0" xfId="1" applyFont="1" applyFill="1"/>
    <xf numFmtId="0" fontId="5" fillId="3" borderId="9" xfId="1" applyFont="1" applyFill="1" applyBorder="1"/>
    <xf numFmtId="0" fontId="4" fillId="3" borderId="0" xfId="2" applyFont="1" applyFill="1" applyAlignment="1">
      <alignment horizontal="left"/>
    </xf>
    <xf numFmtId="0" fontId="4" fillId="3" borderId="15" xfId="1" applyFill="1" applyBorder="1"/>
    <xf numFmtId="0" fontId="4" fillId="3" borderId="0" xfId="1" applyFill="1" applyAlignment="1">
      <alignment horizontal="left"/>
    </xf>
    <xf numFmtId="0" fontId="4" fillId="3" borderId="9" xfId="2" applyFont="1" applyFill="1" applyBorder="1"/>
    <xf numFmtId="0" fontId="5" fillId="3" borderId="2" xfId="1" applyFont="1" applyFill="1" applyBorder="1"/>
    <xf numFmtId="0" fontId="4" fillId="3" borderId="2" xfId="2" applyFont="1" applyFill="1" applyBorder="1"/>
    <xf numFmtId="0" fontId="5" fillId="3" borderId="8" xfId="1" applyFont="1" applyFill="1" applyBorder="1"/>
    <xf numFmtId="0" fontId="12" fillId="3" borderId="0" xfId="6" applyFont="1" applyFill="1"/>
    <xf numFmtId="0" fontId="11" fillId="3" borderId="0" xfId="6" applyFont="1" applyFill="1"/>
    <xf numFmtId="0" fontId="13" fillId="3" borderId="1" xfId="6" applyFont="1" applyFill="1" applyBorder="1" applyAlignment="1">
      <alignment horizontal="center"/>
    </xf>
    <xf numFmtId="0" fontId="13" fillId="3" borderId="1" xfId="7" applyFont="1" applyFill="1" applyBorder="1" applyAlignment="1">
      <alignment horizontal="center"/>
    </xf>
    <xf numFmtId="0" fontId="13" fillId="3" borderId="0" xfId="6" applyFont="1" applyFill="1"/>
    <xf numFmtId="0" fontId="4" fillId="3" borderId="0" xfId="7" quotePrefix="1" applyFont="1" applyFill="1"/>
    <xf numFmtId="0" fontId="12" fillId="3" borderId="0" xfId="6" applyFont="1" applyFill="1" applyAlignment="1">
      <alignment horizontal="center"/>
    </xf>
    <xf numFmtId="0" fontId="4" fillId="3" borderId="0" xfId="8" applyFont="1" applyFill="1"/>
    <xf numFmtId="0" fontId="11" fillId="3" borderId="1" xfId="6" applyFont="1" applyFill="1" applyBorder="1" applyAlignment="1">
      <alignment horizontal="center" vertical="center"/>
    </xf>
    <xf numFmtId="0" fontId="11" fillId="3" borderId="0" xfId="6" applyFont="1" applyFill="1" applyAlignment="1">
      <alignment horizontal="right"/>
    </xf>
    <xf numFmtId="0" fontId="11" fillId="3" borderId="1" xfId="6" applyFont="1" applyFill="1" applyBorder="1" applyAlignment="1">
      <alignment horizontal="center"/>
    </xf>
    <xf numFmtId="0" fontId="4" fillId="2" borderId="1" xfId="0" quotePrefix="1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2" borderId="1" xfId="0" quotePrefix="1" applyFont="1" applyFill="1" applyBorder="1" applyAlignment="1">
      <alignment vertical="top" wrapText="1"/>
    </xf>
    <xf numFmtId="0" fontId="16" fillId="3" borderId="1" xfId="3" applyFont="1" applyFill="1" applyBorder="1" applyAlignment="1">
      <alignment horizontal="center" vertical="center"/>
    </xf>
    <xf numFmtId="0" fontId="7" fillId="3" borderId="1" xfId="1" applyFont="1" applyFill="1" applyBorder="1"/>
    <xf numFmtId="0" fontId="16" fillId="3" borderId="1" xfId="3" applyFont="1" applyFill="1" applyBorder="1" applyAlignment="1">
      <alignment horizontal="center" vertical="top"/>
    </xf>
    <xf numFmtId="0" fontId="7" fillId="3" borderId="1" xfId="3" applyFont="1" applyFill="1" applyBorder="1" applyAlignment="1">
      <alignment horizontal="center" vertical="top"/>
    </xf>
    <xf numFmtId="0" fontId="10" fillId="3" borderId="1" xfId="1" applyFont="1" applyFill="1" applyBorder="1" applyAlignment="1">
      <alignment horizontal="center" vertical="top"/>
    </xf>
    <xf numFmtId="0" fontId="11" fillId="3" borderId="1" xfId="1" applyFont="1" applyFill="1" applyBorder="1" applyAlignment="1">
      <alignment horizontal="center" vertical="top"/>
    </xf>
    <xf numFmtId="0" fontId="3" fillId="3" borderId="1" xfId="1" applyFont="1" applyFill="1" applyBorder="1" applyAlignment="1">
      <alignment horizontal="center" vertical="top"/>
    </xf>
    <xf numFmtId="0" fontId="7" fillId="3" borderId="1" xfId="2" applyFont="1" applyFill="1" applyBorder="1" applyAlignment="1">
      <alignment horizontal="center" vertical="top"/>
    </xf>
    <xf numFmtId="0" fontId="7" fillId="3" borderId="1" xfId="2" applyFont="1" applyFill="1" applyBorder="1" applyAlignment="1">
      <alignment vertical="top"/>
    </xf>
    <xf numFmtId="0" fontId="3" fillId="3" borderId="1" xfId="3" applyFont="1" applyFill="1" applyBorder="1" applyAlignment="1">
      <alignment horizontal="center" vertical="top"/>
    </xf>
    <xf numFmtId="0" fontId="7" fillId="3" borderId="1" xfId="3" applyFont="1" applyFill="1" applyBorder="1" applyAlignment="1">
      <alignment horizontal="center"/>
    </xf>
    <xf numFmtId="0" fontId="16" fillId="3" borderId="1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9" fillId="3" borderId="1" xfId="1" applyFont="1" applyFill="1" applyBorder="1" applyAlignment="1">
      <alignment horizontal="center" vertical="top"/>
    </xf>
    <xf numFmtId="0" fontId="9" fillId="3" borderId="3" xfId="1" applyFont="1" applyFill="1" applyBorder="1" applyAlignment="1">
      <alignment horizontal="center" vertical="top"/>
    </xf>
    <xf numFmtId="0" fontId="10" fillId="3" borderId="3" xfId="1" applyFont="1" applyFill="1" applyBorder="1" applyAlignment="1">
      <alignment horizontal="center" vertical="top"/>
    </xf>
    <xf numFmtId="0" fontId="7" fillId="3" borderId="1" xfId="2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3" borderId="1" xfId="1" applyFont="1" applyFill="1" applyBorder="1" applyAlignment="1">
      <alignment horizontal="center" vertical="top"/>
    </xf>
    <xf numFmtId="0" fontId="7" fillId="3" borderId="0" xfId="2" applyFont="1" applyFill="1" applyAlignment="1">
      <alignment vertical="top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3" fillId="3" borderId="1" xfId="1" applyFont="1" applyFill="1" applyBorder="1" applyAlignment="1">
      <alignment vertical="top"/>
    </xf>
    <xf numFmtId="0" fontId="13" fillId="3" borderId="1" xfId="6" applyFont="1" applyFill="1" applyBorder="1" applyAlignment="1">
      <alignment horizontal="center" vertical="center"/>
    </xf>
    <xf numFmtId="0" fontId="13" fillId="3" borderId="1" xfId="6" applyFont="1" applyFill="1" applyBorder="1" applyAlignment="1">
      <alignment horizontal="center" vertical="top"/>
    </xf>
    <xf numFmtId="0" fontId="4" fillId="2" borderId="1" xfId="0" quotePrefix="1" applyFont="1" applyFill="1" applyBorder="1" applyAlignment="1">
      <alignment vertical="top"/>
    </xf>
    <xf numFmtId="0" fontId="11" fillId="3" borderId="1" xfId="6" applyFont="1" applyFill="1" applyBorder="1" applyAlignment="1">
      <alignment horizontal="center" vertical="top"/>
    </xf>
    <xf numFmtId="0" fontId="13" fillId="3" borderId="1" xfId="7" applyFont="1" applyFill="1" applyBorder="1" applyAlignment="1">
      <alignment horizontal="center" vertical="top"/>
    </xf>
    <xf numFmtId="0" fontId="7" fillId="3" borderId="12" xfId="1" applyFont="1" applyFill="1" applyBorder="1"/>
    <xf numFmtId="0" fontId="4" fillId="2" borderId="12" xfId="0" quotePrefix="1" applyFont="1" applyFill="1" applyBorder="1"/>
    <xf numFmtId="0" fontId="7" fillId="3" borderId="12" xfId="3" applyFont="1" applyFill="1" applyBorder="1" applyAlignment="1">
      <alignment horizontal="center" vertical="center"/>
    </xf>
    <xf numFmtId="0" fontId="16" fillId="3" borderId="12" xfId="3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/>
    </xf>
    <xf numFmtId="0" fontId="11" fillId="3" borderId="12" xfId="1" applyFont="1" applyFill="1" applyBorder="1" applyAlignment="1">
      <alignment horizontal="center" vertical="top"/>
    </xf>
    <xf numFmtId="0" fontId="3" fillId="3" borderId="12" xfId="1" applyFont="1" applyFill="1" applyBorder="1" applyAlignment="1">
      <alignment horizontal="center" vertical="top"/>
    </xf>
    <xf numFmtId="0" fontId="3" fillId="3" borderId="12" xfId="3" applyFont="1" applyFill="1" applyBorder="1" applyAlignment="1">
      <alignment horizontal="center" vertical="top"/>
    </xf>
    <xf numFmtId="0" fontId="3" fillId="3" borderId="12" xfId="1" applyFont="1" applyFill="1" applyBorder="1" applyAlignment="1">
      <alignment horizontal="center"/>
    </xf>
    <xf numFmtId="0" fontId="7" fillId="3" borderId="12" xfId="2" applyFont="1" applyFill="1" applyBorder="1" applyAlignment="1">
      <alignment horizontal="center"/>
    </xf>
    <xf numFmtId="0" fontId="7" fillId="3" borderId="12" xfId="2" applyFont="1" applyFill="1" applyBorder="1"/>
    <xf numFmtId="0" fontId="4" fillId="0" borderId="1" xfId="0" applyFont="1" applyBorder="1" applyAlignment="1">
      <alignment horizontal="center"/>
    </xf>
    <xf numFmtId="0" fontId="4" fillId="3" borderId="1" xfId="1" applyFill="1" applyBorder="1" applyAlignment="1">
      <alignment horizontal="center"/>
    </xf>
    <xf numFmtId="0" fontId="4" fillId="3" borderId="1" xfId="1" applyFill="1" applyBorder="1" applyAlignment="1">
      <alignment horizontal="center" vertical="top" wrapText="1"/>
    </xf>
    <xf numFmtId="0" fontId="4" fillId="3" borderId="1" xfId="1" applyFill="1" applyBorder="1" applyAlignment="1">
      <alignment horizontal="center" vertical="top"/>
    </xf>
    <xf numFmtId="0" fontId="7" fillId="3" borderId="1" xfId="2" applyFont="1" applyFill="1" applyBorder="1" applyAlignment="1">
      <alignment wrapText="1"/>
    </xf>
    <xf numFmtId="0" fontId="7" fillId="2" borderId="1" xfId="0" applyFont="1" applyFill="1" applyBorder="1" applyAlignment="1">
      <alignment vertical="top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4" fillId="3" borderId="7" xfId="1" applyFill="1" applyBorder="1" applyAlignment="1">
      <alignment horizontal="left"/>
    </xf>
    <xf numFmtId="0" fontId="4" fillId="3" borderId="2" xfId="1" applyFill="1" applyBorder="1" applyAlignment="1">
      <alignment horizontal="left"/>
    </xf>
    <xf numFmtId="0" fontId="4" fillId="3" borderId="8" xfId="1" applyFill="1" applyBorder="1" applyAlignment="1">
      <alignment horizontal="left"/>
    </xf>
    <xf numFmtId="0" fontId="3" fillId="3" borderId="0" xfId="1" applyFont="1" applyFill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wrapText="1"/>
    </xf>
    <xf numFmtId="0" fontId="3" fillId="3" borderId="2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17" fillId="3" borderId="4" xfId="2" applyFont="1" applyFill="1" applyBorder="1" applyAlignment="1">
      <alignment horizontal="center" vertical="center" wrapText="1"/>
    </xf>
    <xf numFmtId="0" fontId="17" fillId="3" borderId="6" xfId="2" applyFont="1" applyFill="1" applyBorder="1" applyAlignment="1">
      <alignment horizontal="center" vertical="center" wrapText="1"/>
    </xf>
    <xf numFmtId="0" fontId="11" fillId="3" borderId="0" xfId="6" applyFont="1" applyFill="1" applyAlignment="1">
      <alignment horizontal="center"/>
    </xf>
    <xf numFmtId="0" fontId="11" fillId="3" borderId="2" xfId="6" applyFont="1" applyFill="1" applyBorder="1" applyAlignment="1">
      <alignment horizontal="center"/>
    </xf>
  </cellXfs>
  <cellStyles count="9">
    <cellStyle name="Normal 2" xfId="2" xr:uid="{00000000-0005-0000-0000-000001000000}"/>
    <cellStyle name="Normal 2 2" xfId="6" xr:uid="{00000000-0005-0000-0000-000002000000}"/>
    <cellStyle name="Normal 3" xfId="7" xr:uid="{00000000-0005-0000-0000-000003000000}"/>
    <cellStyle name="Normal_EF-EP-01_2" xfId="3" xr:uid="{00000000-0005-0000-0000-000004000000}"/>
    <cellStyle name="ปกติ" xfId="0" builtinId="0"/>
    <cellStyle name="ปกติ 2" xfId="1" xr:uid="{00000000-0005-0000-0000-000005000000}"/>
    <cellStyle name="ปกติ 2 2" xfId="8" xr:uid="{00000000-0005-0000-0000-000006000000}"/>
    <cellStyle name="ปกติ 3" xfId="4" xr:uid="{00000000-0005-0000-0000-000007000000}"/>
    <cellStyle name="ปกติ 3 2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133350</xdr:colOff>
      <xdr:row>7</xdr:row>
      <xdr:rowOff>238125</xdr:rowOff>
    </xdr:from>
    <xdr:ext cx="65" cy="172227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1E1E463-6FD7-4B95-8FCA-125D741D4875}"/>
            </a:ext>
          </a:extLst>
        </xdr:cNvPr>
        <xdr:cNvSpPr txBox="1"/>
      </xdr:nvSpPr>
      <xdr:spPr>
        <a:xfrm>
          <a:off x="6934200" y="23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10</xdr:row>
      <xdr:rowOff>238125</xdr:rowOff>
    </xdr:from>
    <xdr:ext cx="65" cy="172227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2C370BF-63D9-47BC-AC6E-6C2DE875A641}"/>
            </a:ext>
          </a:extLst>
        </xdr:cNvPr>
        <xdr:cNvSpPr txBox="1"/>
      </xdr:nvSpPr>
      <xdr:spPr>
        <a:xfrm>
          <a:off x="6934200" y="23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11</xdr:row>
      <xdr:rowOff>0</xdr:rowOff>
    </xdr:from>
    <xdr:ext cx="65" cy="172227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35FE3B8C-0B9F-4F58-97DE-B2314FBA7706}"/>
            </a:ext>
          </a:extLst>
        </xdr:cNvPr>
        <xdr:cNvSpPr txBox="1"/>
      </xdr:nvSpPr>
      <xdr:spPr>
        <a:xfrm>
          <a:off x="6934200" y="23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11</xdr:row>
      <xdr:rowOff>0</xdr:rowOff>
    </xdr:from>
    <xdr:ext cx="65" cy="172227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26CB29DD-177C-4618-BE4B-78BCF6CE682B}"/>
            </a:ext>
          </a:extLst>
        </xdr:cNvPr>
        <xdr:cNvSpPr txBox="1"/>
      </xdr:nvSpPr>
      <xdr:spPr>
        <a:xfrm>
          <a:off x="6934200" y="325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14</xdr:row>
      <xdr:rowOff>238125</xdr:rowOff>
    </xdr:from>
    <xdr:ext cx="65" cy="172227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3E5D197D-060B-4628-9C50-63C01B394761}"/>
            </a:ext>
          </a:extLst>
        </xdr:cNvPr>
        <xdr:cNvSpPr txBox="1"/>
      </xdr:nvSpPr>
      <xdr:spPr>
        <a:xfrm>
          <a:off x="6934200" y="386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14</xdr:row>
      <xdr:rowOff>238125</xdr:rowOff>
    </xdr:from>
    <xdr:ext cx="65" cy="172227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ECF31803-D71F-4C90-AE38-B0F32F9C8F12}"/>
            </a:ext>
          </a:extLst>
        </xdr:cNvPr>
        <xdr:cNvSpPr txBox="1"/>
      </xdr:nvSpPr>
      <xdr:spPr>
        <a:xfrm>
          <a:off x="6934200" y="386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15</xdr:row>
      <xdr:rowOff>0</xdr:rowOff>
    </xdr:from>
    <xdr:ext cx="65" cy="172227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4A1E3928-648F-4B7B-AD0B-CF4246A29C1F}"/>
            </a:ext>
          </a:extLst>
        </xdr:cNvPr>
        <xdr:cNvSpPr txBox="1"/>
      </xdr:nvSpPr>
      <xdr:spPr>
        <a:xfrm>
          <a:off x="6934200" y="386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15</xdr:row>
      <xdr:rowOff>0</xdr:rowOff>
    </xdr:from>
    <xdr:ext cx="65" cy="172227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85751CA-845E-49E5-A8C7-A8FF03AC27DE}"/>
            </a:ext>
          </a:extLst>
        </xdr:cNvPr>
        <xdr:cNvSpPr txBox="1"/>
      </xdr:nvSpPr>
      <xdr:spPr>
        <a:xfrm>
          <a:off x="6934200" y="386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15</xdr:row>
      <xdr:rowOff>0</xdr:rowOff>
    </xdr:from>
    <xdr:ext cx="65" cy="172227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2921E068-6E5C-459D-8D08-E54066CA34B6}"/>
            </a:ext>
          </a:extLst>
        </xdr:cNvPr>
        <xdr:cNvSpPr txBox="1"/>
      </xdr:nvSpPr>
      <xdr:spPr>
        <a:xfrm>
          <a:off x="7248525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15</xdr:row>
      <xdr:rowOff>0</xdr:rowOff>
    </xdr:from>
    <xdr:ext cx="65" cy="172227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7DBAA38B-7DC8-46AF-A1DF-D0E2CC8B3484}"/>
            </a:ext>
          </a:extLst>
        </xdr:cNvPr>
        <xdr:cNvSpPr txBox="1"/>
      </xdr:nvSpPr>
      <xdr:spPr>
        <a:xfrm>
          <a:off x="7248525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15</xdr:row>
      <xdr:rowOff>0</xdr:rowOff>
    </xdr:from>
    <xdr:ext cx="65" cy="172227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0BB71A49-6C39-47C2-B738-8CE3C130467F}"/>
            </a:ext>
          </a:extLst>
        </xdr:cNvPr>
        <xdr:cNvSpPr txBox="1"/>
      </xdr:nvSpPr>
      <xdr:spPr>
        <a:xfrm>
          <a:off x="7248525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15</xdr:row>
      <xdr:rowOff>0</xdr:rowOff>
    </xdr:from>
    <xdr:ext cx="65" cy="172227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55CC33CF-4784-4995-A23A-FE897E3725A6}"/>
            </a:ext>
          </a:extLst>
        </xdr:cNvPr>
        <xdr:cNvSpPr txBox="1"/>
      </xdr:nvSpPr>
      <xdr:spPr>
        <a:xfrm>
          <a:off x="7248525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18</xdr:row>
      <xdr:rowOff>238125</xdr:rowOff>
    </xdr:from>
    <xdr:ext cx="65" cy="172227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C1952EA8-2287-40FB-A1F2-CEE867E921C9}"/>
            </a:ext>
          </a:extLst>
        </xdr:cNvPr>
        <xdr:cNvSpPr txBox="1"/>
      </xdr:nvSpPr>
      <xdr:spPr>
        <a:xfrm>
          <a:off x="7248525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18</xdr:row>
      <xdr:rowOff>238125</xdr:rowOff>
    </xdr:from>
    <xdr:ext cx="65" cy="172227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14D98F89-A490-426A-8CDD-5CA14BD41057}"/>
            </a:ext>
          </a:extLst>
        </xdr:cNvPr>
        <xdr:cNvSpPr txBox="1"/>
      </xdr:nvSpPr>
      <xdr:spPr>
        <a:xfrm>
          <a:off x="7248525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20</xdr:row>
      <xdr:rowOff>238125</xdr:rowOff>
    </xdr:from>
    <xdr:ext cx="65" cy="172227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D94DAF4C-2C88-4150-A4E3-FF68149F605F}"/>
            </a:ext>
          </a:extLst>
        </xdr:cNvPr>
        <xdr:cNvSpPr txBox="1"/>
      </xdr:nvSpPr>
      <xdr:spPr>
        <a:xfrm>
          <a:off x="7248525" y="9248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20</xdr:row>
      <xdr:rowOff>238125</xdr:rowOff>
    </xdr:from>
    <xdr:ext cx="65" cy="172227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857FE6BE-77D0-4DA5-8F17-3DD799EAABE5}"/>
            </a:ext>
          </a:extLst>
        </xdr:cNvPr>
        <xdr:cNvSpPr txBox="1"/>
      </xdr:nvSpPr>
      <xdr:spPr>
        <a:xfrm>
          <a:off x="7248525" y="9248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24</xdr:row>
      <xdr:rowOff>238125</xdr:rowOff>
    </xdr:from>
    <xdr:ext cx="65" cy="172227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9A4E762F-08E9-47BA-8137-A328D427CD66}"/>
            </a:ext>
          </a:extLst>
        </xdr:cNvPr>
        <xdr:cNvSpPr txBox="1"/>
      </xdr:nvSpPr>
      <xdr:spPr>
        <a:xfrm>
          <a:off x="7248525" y="9858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24</xdr:row>
      <xdr:rowOff>238125</xdr:rowOff>
    </xdr:from>
    <xdr:ext cx="65" cy="172227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31F35001-F172-4CF5-A876-AB7E4612E997}"/>
            </a:ext>
          </a:extLst>
        </xdr:cNvPr>
        <xdr:cNvSpPr txBox="1"/>
      </xdr:nvSpPr>
      <xdr:spPr>
        <a:xfrm>
          <a:off x="7248525" y="9858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24</xdr:row>
      <xdr:rowOff>238125</xdr:rowOff>
    </xdr:from>
    <xdr:ext cx="65" cy="172227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0AAACE42-DDBD-4908-8422-A02A7538CA8F}"/>
            </a:ext>
          </a:extLst>
        </xdr:cNvPr>
        <xdr:cNvSpPr txBox="1"/>
      </xdr:nvSpPr>
      <xdr:spPr>
        <a:xfrm>
          <a:off x="7248525" y="9858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24</xdr:row>
      <xdr:rowOff>238125</xdr:rowOff>
    </xdr:from>
    <xdr:ext cx="65" cy="172227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617A71FE-446C-467E-BDD7-E8A77C530178}"/>
            </a:ext>
          </a:extLst>
        </xdr:cNvPr>
        <xdr:cNvSpPr txBox="1"/>
      </xdr:nvSpPr>
      <xdr:spPr>
        <a:xfrm>
          <a:off x="7248525" y="9858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23E835DC-5223-4853-AEDF-775838DB9ACB}"/>
            </a:ext>
          </a:extLst>
        </xdr:cNvPr>
        <xdr:cNvSpPr txBox="1"/>
      </xdr:nvSpPr>
      <xdr:spPr>
        <a:xfrm>
          <a:off x="7248525" y="9248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5F59ECBB-5A5A-47DF-B34B-95C391B09C6A}"/>
            </a:ext>
          </a:extLst>
        </xdr:cNvPr>
        <xdr:cNvSpPr txBox="1"/>
      </xdr:nvSpPr>
      <xdr:spPr>
        <a:xfrm>
          <a:off x="7248525" y="9248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F8D297D8-A9CD-4A7F-AD90-BA1ACB7E3173}"/>
            </a:ext>
          </a:extLst>
        </xdr:cNvPr>
        <xdr:cNvSpPr txBox="1"/>
      </xdr:nvSpPr>
      <xdr:spPr>
        <a:xfrm>
          <a:off x="7248525" y="11325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3E835B9D-4B2C-4351-9F66-EBB7E1725900}"/>
            </a:ext>
          </a:extLst>
        </xdr:cNvPr>
        <xdr:cNvSpPr txBox="1"/>
      </xdr:nvSpPr>
      <xdr:spPr>
        <a:xfrm>
          <a:off x="7248525" y="11325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340F241D-7150-4709-BCD7-21FB2C5FC58F}"/>
            </a:ext>
          </a:extLst>
        </xdr:cNvPr>
        <xdr:cNvSpPr txBox="1"/>
      </xdr:nvSpPr>
      <xdr:spPr>
        <a:xfrm>
          <a:off x="7248525" y="11325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8CEC509E-1D07-42B6-AE99-DE97861EDFB9}"/>
            </a:ext>
          </a:extLst>
        </xdr:cNvPr>
        <xdr:cNvSpPr txBox="1"/>
      </xdr:nvSpPr>
      <xdr:spPr>
        <a:xfrm>
          <a:off x="7248525" y="11325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472AE4C2-5500-46D0-B0D1-491F65EB63E5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29" name="กล่องข้อความ 28">
          <a:extLst>
            <a:ext uri="{FF2B5EF4-FFF2-40B4-BE49-F238E27FC236}">
              <a16:creationId xmlns:a16="http://schemas.microsoft.com/office/drawing/2014/main" id="{5D57F6DC-EF00-4D3E-B03B-E4A2CB56C5ED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30" name="กล่องข้อความ 29">
          <a:extLst>
            <a:ext uri="{FF2B5EF4-FFF2-40B4-BE49-F238E27FC236}">
              <a16:creationId xmlns:a16="http://schemas.microsoft.com/office/drawing/2014/main" id="{DCB2CEE1-4D40-4BDD-A1D3-5C6CB0F73E11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31" name="กล่องข้อความ 30">
          <a:extLst>
            <a:ext uri="{FF2B5EF4-FFF2-40B4-BE49-F238E27FC236}">
              <a16:creationId xmlns:a16="http://schemas.microsoft.com/office/drawing/2014/main" id="{BEA7561B-D94D-48C7-BD33-750A1C92DA58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C2476EB0-6CC6-4653-96FE-3A26BE05E3DE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67BD4F73-E246-4E85-9D7C-5C3C630DCBDA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34" name="กล่องข้อความ 33">
          <a:extLst>
            <a:ext uri="{FF2B5EF4-FFF2-40B4-BE49-F238E27FC236}">
              <a16:creationId xmlns:a16="http://schemas.microsoft.com/office/drawing/2014/main" id="{AC35B7B9-0E56-45A8-89F7-0ABFDE81684F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F0A24E92-E84D-46DB-BC0D-E247FF81E661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36" name="กล่องข้อความ 35">
          <a:extLst>
            <a:ext uri="{FF2B5EF4-FFF2-40B4-BE49-F238E27FC236}">
              <a16:creationId xmlns:a16="http://schemas.microsoft.com/office/drawing/2014/main" id="{FBB0AD94-DD38-42A1-A779-45220750FA0C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37" name="กล่องข้อความ 36">
          <a:extLst>
            <a:ext uri="{FF2B5EF4-FFF2-40B4-BE49-F238E27FC236}">
              <a16:creationId xmlns:a16="http://schemas.microsoft.com/office/drawing/2014/main" id="{04046BD7-964D-4FC4-8ED0-E5C97B6F67FD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38" name="กล่องข้อความ 37">
          <a:extLst>
            <a:ext uri="{FF2B5EF4-FFF2-40B4-BE49-F238E27FC236}">
              <a16:creationId xmlns:a16="http://schemas.microsoft.com/office/drawing/2014/main" id="{A24E6894-62D6-4597-B5BB-D6BC77D1CC93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39" name="กล่องข้อความ 38">
          <a:extLst>
            <a:ext uri="{FF2B5EF4-FFF2-40B4-BE49-F238E27FC236}">
              <a16:creationId xmlns:a16="http://schemas.microsoft.com/office/drawing/2014/main" id="{17AAB372-0F9C-48FB-8E4A-88EABF9A47E2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40" name="กล่องข้อความ 39">
          <a:extLst>
            <a:ext uri="{FF2B5EF4-FFF2-40B4-BE49-F238E27FC236}">
              <a16:creationId xmlns:a16="http://schemas.microsoft.com/office/drawing/2014/main" id="{44ED4686-5541-4C4C-884C-F74FAF29F94C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41" name="กล่องข้อความ 40">
          <a:extLst>
            <a:ext uri="{FF2B5EF4-FFF2-40B4-BE49-F238E27FC236}">
              <a16:creationId xmlns:a16="http://schemas.microsoft.com/office/drawing/2014/main" id="{E6FC5C3B-6A73-44EE-B9C4-6280628D8A8A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42" name="กล่องข้อความ 41">
          <a:extLst>
            <a:ext uri="{FF2B5EF4-FFF2-40B4-BE49-F238E27FC236}">
              <a16:creationId xmlns:a16="http://schemas.microsoft.com/office/drawing/2014/main" id="{9B39B286-8AB4-412A-9740-F34D2D345984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43" name="กล่องข้อความ 42">
          <a:extLst>
            <a:ext uri="{FF2B5EF4-FFF2-40B4-BE49-F238E27FC236}">
              <a16:creationId xmlns:a16="http://schemas.microsoft.com/office/drawing/2014/main" id="{8A3A74F5-A871-46EC-8B64-B4789D5141DF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44" name="กล่องข้อความ 43">
          <a:extLst>
            <a:ext uri="{FF2B5EF4-FFF2-40B4-BE49-F238E27FC236}">
              <a16:creationId xmlns:a16="http://schemas.microsoft.com/office/drawing/2014/main" id="{09893621-0599-447D-81C6-8606D386E549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45" name="กล่องข้อความ 44">
          <a:extLst>
            <a:ext uri="{FF2B5EF4-FFF2-40B4-BE49-F238E27FC236}">
              <a16:creationId xmlns:a16="http://schemas.microsoft.com/office/drawing/2014/main" id="{58737F02-91A4-4442-AC45-FA7823ACAF98}"/>
            </a:ext>
          </a:extLst>
        </xdr:cNvPr>
        <xdr:cNvSpPr txBox="1"/>
      </xdr:nvSpPr>
      <xdr:spPr>
        <a:xfrm>
          <a:off x="7248525" y="1223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6" name="กล่องข้อความ 45">
          <a:extLst>
            <a:ext uri="{FF2B5EF4-FFF2-40B4-BE49-F238E27FC236}">
              <a16:creationId xmlns:a16="http://schemas.microsoft.com/office/drawing/2014/main" id="{E50F9F3C-6919-4A58-AA20-96933A76C403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7" name="กล่องข้อความ 46">
          <a:extLst>
            <a:ext uri="{FF2B5EF4-FFF2-40B4-BE49-F238E27FC236}">
              <a16:creationId xmlns:a16="http://schemas.microsoft.com/office/drawing/2014/main" id="{5CAF8585-9CD8-4970-8B85-302B7F7FD95B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8" name="กล่องข้อความ 47">
          <a:extLst>
            <a:ext uri="{FF2B5EF4-FFF2-40B4-BE49-F238E27FC236}">
              <a16:creationId xmlns:a16="http://schemas.microsoft.com/office/drawing/2014/main" id="{2FEB1C1E-AEEB-4078-B21C-57F1CFCBFE08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9" name="กล่องข้อความ 48">
          <a:extLst>
            <a:ext uri="{FF2B5EF4-FFF2-40B4-BE49-F238E27FC236}">
              <a16:creationId xmlns:a16="http://schemas.microsoft.com/office/drawing/2014/main" id="{4EB13989-09B9-48A1-B58D-B0E8959AEBD5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50" name="กล่องข้อความ 49">
          <a:extLst>
            <a:ext uri="{FF2B5EF4-FFF2-40B4-BE49-F238E27FC236}">
              <a16:creationId xmlns:a16="http://schemas.microsoft.com/office/drawing/2014/main" id="{F5843C14-3F91-4837-8391-B2A2CFA7C166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51" name="กล่องข้อความ 50">
          <a:extLst>
            <a:ext uri="{FF2B5EF4-FFF2-40B4-BE49-F238E27FC236}">
              <a16:creationId xmlns:a16="http://schemas.microsoft.com/office/drawing/2014/main" id="{AD3424D5-B5EE-4841-AE78-7C453E6E2196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52" name="กล่องข้อความ 51">
          <a:extLst>
            <a:ext uri="{FF2B5EF4-FFF2-40B4-BE49-F238E27FC236}">
              <a16:creationId xmlns:a16="http://schemas.microsoft.com/office/drawing/2014/main" id="{97C3A2A7-989B-4388-AF42-94CE220F3EFD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53" name="กล่องข้อความ 52">
          <a:extLst>
            <a:ext uri="{FF2B5EF4-FFF2-40B4-BE49-F238E27FC236}">
              <a16:creationId xmlns:a16="http://schemas.microsoft.com/office/drawing/2014/main" id="{A91297C4-F5FA-41A6-9DF7-F00445AEAC8D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54" name="กล่องข้อความ 53">
          <a:extLst>
            <a:ext uri="{FF2B5EF4-FFF2-40B4-BE49-F238E27FC236}">
              <a16:creationId xmlns:a16="http://schemas.microsoft.com/office/drawing/2014/main" id="{77EAEC7E-2D85-4FE8-8517-49BEA59F7EBB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55" name="กล่องข้อความ 54">
          <a:extLst>
            <a:ext uri="{FF2B5EF4-FFF2-40B4-BE49-F238E27FC236}">
              <a16:creationId xmlns:a16="http://schemas.microsoft.com/office/drawing/2014/main" id="{06E47356-CBC7-4235-8908-B5FF2CAD26A5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56" name="กล่องข้อความ 55">
          <a:extLst>
            <a:ext uri="{FF2B5EF4-FFF2-40B4-BE49-F238E27FC236}">
              <a16:creationId xmlns:a16="http://schemas.microsoft.com/office/drawing/2014/main" id="{D5C2DE1F-363C-4697-889E-4786CB032F4B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57" name="กล่องข้อความ 56">
          <a:extLst>
            <a:ext uri="{FF2B5EF4-FFF2-40B4-BE49-F238E27FC236}">
              <a16:creationId xmlns:a16="http://schemas.microsoft.com/office/drawing/2014/main" id="{A3966E37-7912-4709-AD74-CE5E11C4B8A1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58" name="กล่องข้อความ 57">
          <a:extLst>
            <a:ext uri="{FF2B5EF4-FFF2-40B4-BE49-F238E27FC236}">
              <a16:creationId xmlns:a16="http://schemas.microsoft.com/office/drawing/2014/main" id="{1370EBC1-4348-4EA6-A002-E28957EE2D9F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59" name="กล่องข้อความ 58">
          <a:extLst>
            <a:ext uri="{FF2B5EF4-FFF2-40B4-BE49-F238E27FC236}">
              <a16:creationId xmlns:a16="http://schemas.microsoft.com/office/drawing/2014/main" id="{6E40B83D-2FC0-477D-82DE-BD4CDC3E5326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60" name="กล่องข้อความ 59">
          <a:extLst>
            <a:ext uri="{FF2B5EF4-FFF2-40B4-BE49-F238E27FC236}">
              <a16:creationId xmlns:a16="http://schemas.microsoft.com/office/drawing/2014/main" id="{11B67BEC-B957-429F-93C2-1FD49DCBA0C6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61" name="กล่องข้อความ 60">
          <a:extLst>
            <a:ext uri="{FF2B5EF4-FFF2-40B4-BE49-F238E27FC236}">
              <a16:creationId xmlns:a16="http://schemas.microsoft.com/office/drawing/2014/main" id="{0315F9E7-1E96-46B9-9BE3-CD23C3493795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62" name="กล่องข้อความ 61">
          <a:extLst>
            <a:ext uri="{FF2B5EF4-FFF2-40B4-BE49-F238E27FC236}">
              <a16:creationId xmlns:a16="http://schemas.microsoft.com/office/drawing/2014/main" id="{60D57646-6359-46D6-ABE5-C770B6DBC3AD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63" name="กล่องข้อความ 62">
          <a:extLst>
            <a:ext uri="{FF2B5EF4-FFF2-40B4-BE49-F238E27FC236}">
              <a16:creationId xmlns:a16="http://schemas.microsoft.com/office/drawing/2014/main" id="{BCAF92C8-C668-4FB5-B7B7-272EE4491353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64" name="กล่องข้อความ 63">
          <a:extLst>
            <a:ext uri="{FF2B5EF4-FFF2-40B4-BE49-F238E27FC236}">
              <a16:creationId xmlns:a16="http://schemas.microsoft.com/office/drawing/2014/main" id="{CBB0126F-A35D-4F69-92FF-F1D2E943CFEB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65" name="กล่องข้อความ 64">
          <a:extLst>
            <a:ext uri="{FF2B5EF4-FFF2-40B4-BE49-F238E27FC236}">
              <a16:creationId xmlns:a16="http://schemas.microsoft.com/office/drawing/2014/main" id="{D36E06BB-606A-47B0-9CC8-DAC7F9B38796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66" name="กล่องข้อความ 65">
          <a:extLst>
            <a:ext uri="{FF2B5EF4-FFF2-40B4-BE49-F238E27FC236}">
              <a16:creationId xmlns:a16="http://schemas.microsoft.com/office/drawing/2014/main" id="{B3818C22-885F-4B73-AB75-E04F0317324D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67" name="กล่องข้อความ 66">
          <a:extLst>
            <a:ext uri="{FF2B5EF4-FFF2-40B4-BE49-F238E27FC236}">
              <a16:creationId xmlns:a16="http://schemas.microsoft.com/office/drawing/2014/main" id="{69D0BACD-9C55-4AC6-A9C5-9D72A848CEF8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68" name="กล่องข้อความ 67">
          <a:extLst>
            <a:ext uri="{FF2B5EF4-FFF2-40B4-BE49-F238E27FC236}">
              <a16:creationId xmlns:a16="http://schemas.microsoft.com/office/drawing/2014/main" id="{5526EDBA-9732-4E47-9840-C6C3954AFBEC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69" name="กล่องข้อความ 68">
          <a:extLst>
            <a:ext uri="{FF2B5EF4-FFF2-40B4-BE49-F238E27FC236}">
              <a16:creationId xmlns:a16="http://schemas.microsoft.com/office/drawing/2014/main" id="{FA780DCD-9139-4553-AADA-875E8B11D92D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36</xdr:row>
      <xdr:rowOff>238125</xdr:rowOff>
    </xdr:from>
    <xdr:ext cx="65" cy="172227"/>
    <xdr:sp macro="" textlink="">
      <xdr:nvSpPr>
        <xdr:cNvPr id="70" name="กล่องข้อความ 69">
          <a:extLst>
            <a:ext uri="{FF2B5EF4-FFF2-40B4-BE49-F238E27FC236}">
              <a16:creationId xmlns:a16="http://schemas.microsoft.com/office/drawing/2014/main" id="{6929BEFB-B536-4577-B0FA-B83213FB76ED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36</xdr:row>
      <xdr:rowOff>238125</xdr:rowOff>
    </xdr:from>
    <xdr:ext cx="65" cy="172227"/>
    <xdr:sp macro="" textlink="">
      <xdr:nvSpPr>
        <xdr:cNvPr id="71" name="กล่องข้อความ 70">
          <a:extLst>
            <a:ext uri="{FF2B5EF4-FFF2-40B4-BE49-F238E27FC236}">
              <a16:creationId xmlns:a16="http://schemas.microsoft.com/office/drawing/2014/main" id="{F0D1AA47-3EAA-4411-810D-1AF2EB794579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36</xdr:row>
      <xdr:rowOff>238125</xdr:rowOff>
    </xdr:from>
    <xdr:ext cx="65" cy="172227"/>
    <xdr:sp macro="" textlink="">
      <xdr:nvSpPr>
        <xdr:cNvPr id="72" name="กล่องข้อความ 71">
          <a:extLst>
            <a:ext uri="{FF2B5EF4-FFF2-40B4-BE49-F238E27FC236}">
              <a16:creationId xmlns:a16="http://schemas.microsoft.com/office/drawing/2014/main" id="{2D8A267F-C656-49B9-BEBC-CD6603630B7B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36</xdr:row>
      <xdr:rowOff>238125</xdr:rowOff>
    </xdr:from>
    <xdr:ext cx="65" cy="172227"/>
    <xdr:sp macro="" textlink="">
      <xdr:nvSpPr>
        <xdr:cNvPr id="73" name="กล่องข้อความ 72">
          <a:extLst>
            <a:ext uri="{FF2B5EF4-FFF2-40B4-BE49-F238E27FC236}">
              <a16:creationId xmlns:a16="http://schemas.microsoft.com/office/drawing/2014/main" id="{147901DE-90DA-4642-B576-8B3F546AA787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36</xdr:row>
      <xdr:rowOff>238125</xdr:rowOff>
    </xdr:from>
    <xdr:ext cx="65" cy="172227"/>
    <xdr:sp macro="" textlink="">
      <xdr:nvSpPr>
        <xdr:cNvPr id="74" name="กล่องข้อความ 73">
          <a:extLst>
            <a:ext uri="{FF2B5EF4-FFF2-40B4-BE49-F238E27FC236}">
              <a16:creationId xmlns:a16="http://schemas.microsoft.com/office/drawing/2014/main" id="{7C5722AE-0822-42BA-B499-1B93A4F93B4F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36</xdr:row>
      <xdr:rowOff>238125</xdr:rowOff>
    </xdr:from>
    <xdr:ext cx="65" cy="172227"/>
    <xdr:sp macro="" textlink="">
      <xdr:nvSpPr>
        <xdr:cNvPr id="75" name="กล่องข้อความ 74">
          <a:extLst>
            <a:ext uri="{FF2B5EF4-FFF2-40B4-BE49-F238E27FC236}">
              <a16:creationId xmlns:a16="http://schemas.microsoft.com/office/drawing/2014/main" id="{F3E6A180-EACD-4EB9-A08E-C96EAB7FAB12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36</xdr:row>
      <xdr:rowOff>238125</xdr:rowOff>
    </xdr:from>
    <xdr:ext cx="65" cy="172227"/>
    <xdr:sp macro="" textlink="">
      <xdr:nvSpPr>
        <xdr:cNvPr id="76" name="กล่องข้อความ 75">
          <a:extLst>
            <a:ext uri="{FF2B5EF4-FFF2-40B4-BE49-F238E27FC236}">
              <a16:creationId xmlns:a16="http://schemas.microsoft.com/office/drawing/2014/main" id="{A4FF6F78-1F4D-4F1C-BD0E-BCB1D4C93D12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36</xdr:row>
      <xdr:rowOff>238125</xdr:rowOff>
    </xdr:from>
    <xdr:ext cx="65" cy="172227"/>
    <xdr:sp macro="" textlink="">
      <xdr:nvSpPr>
        <xdr:cNvPr id="77" name="กล่องข้อความ 76">
          <a:extLst>
            <a:ext uri="{FF2B5EF4-FFF2-40B4-BE49-F238E27FC236}">
              <a16:creationId xmlns:a16="http://schemas.microsoft.com/office/drawing/2014/main" id="{DF092006-0762-4E6D-938C-A5DDDDDDD44B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36</xdr:row>
      <xdr:rowOff>238125</xdr:rowOff>
    </xdr:from>
    <xdr:ext cx="65" cy="172227"/>
    <xdr:sp macro="" textlink="">
      <xdr:nvSpPr>
        <xdr:cNvPr id="78" name="กล่องข้อความ 77">
          <a:extLst>
            <a:ext uri="{FF2B5EF4-FFF2-40B4-BE49-F238E27FC236}">
              <a16:creationId xmlns:a16="http://schemas.microsoft.com/office/drawing/2014/main" id="{BF408129-7B7F-4EDB-938B-839CE34AAF32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36</xdr:row>
      <xdr:rowOff>238125</xdr:rowOff>
    </xdr:from>
    <xdr:ext cx="65" cy="172227"/>
    <xdr:sp macro="" textlink="">
      <xdr:nvSpPr>
        <xdr:cNvPr id="79" name="กล่องข้อความ 78">
          <a:extLst>
            <a:ext uri="{FF2B5EF4-FFF2-40B4-BE49-F238E27FC236}">
              <a16:creationId xmlns:a16="http://schemas.microsoft.com/office/drawing/2014/main" id="{5AA04DED-B53F-4662-87A0-BA11BA7BFE12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36</xdr:row>
      <xdr:rowOff>238125</xdr:rowOff>
    </xdr:from>
    <xdr:ext cx="65" cy="172227"/>
    <xdr:sp macro="" textlink="">
      <xdr:nvSpPr>
        <xdr:cNvPr id="80" name="กล่องข้อความ 79">
          <a:extLst>
            <a:ext uri="{FF2B5EF4-FFF2-40B4-BE49-F238E27FC236}">
              <a16:creationId xmlns:a16="http://schemas.microsoft.com/office/drawing/2014/main" id="{4D7ADAC0-9F88-47CB-8CFC-CD1B0BF9AB6D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36</xdr:row>
      <xdr:rowOff>238125</xdr:rowOff>
    </xdr:from>
    <xdr:ext cx="65" cy="172227"/>
    <xdr:sp macro="" textlink="">
      <xdr:nvSpPr>
        <xdr:cNvPr id="81" name="กล่องข้อความ 80">
          <a:extLst>
            <a:ext uri="{FF2B5EF4-FFF2-40B4-BE49-F238E27FC236}">
              <a16:creationId xmlns:a16="http://schemas.microsoft.com/office/drawing/2014/main" id="{862E9815-13D9-4944-839D-CE4521A26866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82" name="กล่องข้อความ 81">
          <a:extLst>
            <a:ext uri="{FF2B5EF4-FFF2-40B4-BE49-F238E27FC236}">
              <a16:creationId xmlns:a16="http://schemas.microsoft.com/office/drawing/2014/main" id="{DB302BA2-05DE-46C0-A77E-1654C5DEF68B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83" name="กล่องข้อความ 82">
          <a:extLst>
            <a:ext uri="{FF2B5EF4-FFF2-40B4-BE49-F238E27FC236}">
              <a16:creationId xmlns:a16="http://schemas.microsoft.com/office/drawing/2014/main" id="{CD19541C-3637-4380-A525-E39ACBE413CF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84" name="กล่องข้อความ 83">
          <a:extLst>
            <a:ext uri="{FF2B5EF4-FFF2-40B4-BE49-F238E27FC236}">
              <a16:creationId xmlns:a16="http://schemas.microsoft.com/office/drawing/2014/main" id="{2AACB21A-F05E-4424-8B7C-7ADDC48D28D4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85" name="กล่องข้อความ 84">
          <a:extLst>
            <a:ext uri="{FF2B5EF4-FFF2-40B4-BE49-F238E27FC236}">
              <a16:creationId xmlns:a16="http://schemas.microsoft.com/office/drawing/2014/main" id="{56CC919F-4CFC-4FFF-B45F-9C5D75273F64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86" name="กล่องข้อความ 85">
          <a:extLst>
            <a:ext uri="{FF2B5EF4-FFF2-40B4-BE49-F238E27FC236}">
              <a16:creationId xmlns:a16="http://schemas.microsoft.com/office/drawing/2014/main" id="{D2F97277-F5C9-46B9-A5B2-5692B69A34C7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87" name="กล่องข้อความ 86">
          <a:extLst>
            <a:ext uri="{FF2B5EF4-FFF2-40B4-BE49-F238E27FC236}">
              <a16:creationId xmlns:a16="http://schemas.microsoft.com/office/drawing/2014/main" id="{9BA77786-6C54-4331-A02D-8438A2C8EDFE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88" name="กล่องข้อความ 87">
          <a:extLst>
            <a:ext uri="{FF2B5EF4-FFF2-40B4-BE49-F238E27FC236}">
              <a16:creationId xmlns:a16="http://schemas.microsoft.com/office/drawing/2014/main" id="{437BF40B-3689-4D6C-BA82-F5883BE51D3B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89" name="กล่องข้อความ 88">
          <a:extLst>
            <a:ext uri="{FF2B5EF4-FFF2-40B4-BE49-F238E27FC236}">
              <a16:creationId xmlns:a16="http://schemas.microsoft.com/office/drawing/2014/main" id="{DC80EE87-94BC-4103-A77D-81FD22D70BD0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90" name="กล่องข้อความ 89">
          <a:extLst>
            <a:ext uri="{FF2B5EF4-FFF2-40B4-BE49-F238E27FC236}">
              <a16:creationId xmlns:a16="http://schemas.microsoft.com/office/drawing/2014/main" id="{CB401897-DAE5-4800-8FEE-235C145B2B99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91" name="กล่องข้อความ 90">
          <a:extLst>
            <a:ext uri="{FF2B5EF4-FFF2-40B4-BE49-F238E27FC236}">
              <a16:creationId xmlns:a16="http://schemas.microsoft.com/office/drawing/2014/main" id="{F9AF70F1-2147-4F37-B374-A394E23D57AA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92" name="กล่องข้อความ 91">
          <a:extLst>
            <a:ext uri="{FF2B5EF4-FFF2-40B4-BE49-F238E27FC236}">
              <a16:creationId xmlns:a16="http://schemas.microsoft.com/office/drawing/2014/main" id="{5C14F6A5-20BA-4F4E-BFD5-069489DF60E3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93" name="กล่องข้อความ 92">
          <a:extLst>
            <a:ext uri="{FF2B5EF4-FFF2-40B4-BE49-F238E27FC236}">
              <a16:creationId xmlns:a16="http://schemas.microsoft.com/office/drawing/2014/main" id="{0F07B374-2855-4083-80AC-A55278326810}"/>
            </a:ext>
          </a:extLst>
        </xdr:cNvPr>
        <xdr:cNvSpPr txBox="1"/>
      </xdr:nvSpPr>
      <xdr:spPr>
        <a:xfrm>
          <a:off x="7248525" y="143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94" name="กล่องข้อความ 93">
          <a:extLst>
            <a:ext uri="{FF2B5EF4-FFF2-40B4-BE49-F238E27FC236}">
              <a16:creationId xmlns:a16="http://schemas.microsoft.com/office/drawing/2014/main" id="{A20F7DAA-7AEB-4B3F-8CAF-CC0F653C5F63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95" name="กล่องข้อความ 94">
          <a:extLst>
            <a:ext uri="{FF2B5EF4-FFF2-40B4-BE49-F238E27FC236}">
              <a16:creationId xmlns:a16="http://schemas.microsoft.com/office/drawing/2014/main" id="{63DFB30C-0C38-462A-AA2C-8B71C0542309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96" name="กล่องข้อความ 95">
          <a:extLst>
            <a:ext uri="{FF2B5EF4-FFF2-40B4-BE49-F238E27FC236}">
              <a16:creationId xmlns:a16="http://schemas.microsoft.com/office/drawing/2014/main" id="{1BE7E69F-5224-42EF-9AF3-7D84BD643D5D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97" name="กล่องข้อความ 96">
          <a:extLst>
            <a:ext uri="{FF2B5EF4-FFF2-40B4-BE49-F238E27FC236}">
              <a16:creationId xmlns:a16="http://schemas.microsoft.com/office/drawing/2014/main" id="{78160825-4E1D-445D-9019-B66560A38B04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98" name="กล่องข้อความ 97">
          <a:extLst>
            <a:ext uri="{FF2B5EF4-FFF2-40B4-BE49-F238E27FC236}">
              <a16:creationId xmlns:a16="http://schemas.microsoft.com/office/drawing/2014/main" id="{34273AD6-445C-4987-B40C-8CCFCA5F051D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99" name="กล่องข้อความ 98">
          <a:extLst>
            <a:ext uri="{FF2B5EF4-FFF2-40B4-BE49-F238E27FC236}">
              <a16:creationId xmlns:a16="http://schemas.microsoft.com/office/drawing/2014/main" id="{9C3EB37A-D67A-4693-80CE-616BAB077B8C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00" name="กล่องข้อความ 99">
          <a:extLst>
            <a:ext uri="{FF2B5EF4-FFF2-40B4-BE49-F238E27FC236}">
              <a16:creationId xmlns:a16="http://schemas.microsoft.com/office/drawing/2014/main" id="{4E895D0C-A337-4FE2-BFB8-F71A0156B28E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01" name="กล่องข้อความ 100">
          <a:extLst>
            <a:ext uri="{FF2B5EF4-FFF2-40B4-BE49-F238E27FC236}">
              <a16:creationId xmlns:a16="http://schemas.microsoft.com/office/drawing/2014/main" id="{0A8DB599-9C53-4405-9769-4AB5B0BA10E3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02" name="กล่องข้อความ 101">
          <a:extLst>
            <a:ext uri="{FF2B5EF4-FFF2-40B4-BE49-F238E27FC236}">
              <a16:creationId xmlns:a16="http://schemas.microsoft.com/office/drawing/2014/main" id="{9D31CFA6-C578-4EBF-8F79-C8AE66758A0E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03" name="กล่องข้อความ 102">
          <a:extLst>
            <a:ext uri="{FF2B5EF4-FFF2-40B4-BE49-F238E27FC236}">
              <a16:creationId xmlns:a16="http://schemas.microsoft.com/office/drawing/2014/main" id="{CFF7E4B3-98A6-4597-9AFB-15D0119132BA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04" name="กล่องข้อความ 103">
          <a:extLst>
            <a:ext uri="{FF2B5EF4-FFF2-40B4-BE49-F238E27FC236}">
              <a16:creationId xmlns:a16="http://schemas.microsoft.com/office/drawing/2014/main" id="{C7AAE11C-9E56-4359-876D-7130B24AEA48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05" name="กล่องข้อความ 104">
          <a:extLst>
            <a:ext uri="{FF2B5EF4-FFF2-40B4-BE49-F238E27FC236}">
              <a16:creationId xmlns:a16="http://schemas.microsoft.com/office/drawing/2014/main" id="{89D9A638-DFE4-48DF-A802-E0E5BC486B61}"/>
            </a:ext>
          </a:extLst>
        </xdr:cNvPr>
        <xdr:cNvSpPr txBox="1"/>
      </xdr:nvSpPr>
      <xdr:spPr>
        <a:xfrm>
          <a:off x="7248525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06" name="กล่องข้อความ 105">
          <a:extLst>
            <a:ext uri="{FF2B5EF4-FFF2-40B4-BE49-F238E27FC236}">
              <a16:creationId xmlns:a16="http://schemas.microsoft.com/office/drawing/2014/main" id="{FC956617-2171-427E-BEAB-87725FD84454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07" name="กล่องข้อความ 106">
          <a:extLst>
            <a:ext uri="{FF2B5EF4-FFF2-40B4-BE49-F238E27FC236}">
              <a16:creationId xmlns:a16="http://schemas.microsoft.com/office/drawing/2014/main" id="{14D9636A-5A63-4FDD-AFA4-F0E0674BE314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08" name="กล่องข้อความ 107">
          <a:extLst>
            <a:ext uri="{FF2B5EF4-FFF2-40B4-BE49-F238E27FC236}">
              <a16:creationId xmlns:a16="http://schemas.microsoft.com/office/drawing/2014/main" id="{E18B1D6E-A571-410E-B2F7-7CD3A25B2363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09" name="กล่องข้อความ 108">
          <a:extLst>
            <a:ext uri="{FF2B5EF4-FFF2-40B4-BE49-F238E27FC236}">
              <a16:creationId xmlns:a16="http://schemas.microsoft.com/office/drawing/2014/main" id="{31BA7401-07F9-4367-95BE-077CF9757AEF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10" name="กล่องข้อความ 109">
          <a:extLst>
            <a:ext uri="{FF2B5EF4-FFF2-40B4-BE49-F238E27FC236}">
              <a16:creationId xmlns:a16="http://schemas.microsoft.com/office/drawing/2014/main" id="{6F41A60C-1E02-420C-93BF-6EC6F7A28A98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11" name="กล่องข้อความ 110">
          <a:extLst>
            <a:ext uri="{FF2B5EF4-FFF2-40B4-BE49-F238E27FC236}">
              <a16:creationId xmlns:a16="http://schemas.microsoft.com/office/drawing/2014/main" id="{706F5E36-85C0-4879-955B-6307BF6436E0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12" name="กล่องข้อความ 111">
          <a:extLst>
            <a:ext uri="{FF2B5EF4-FFF2-40B4-BE49-F238E27FC236}">
              <a16:creationId xmlns:a16="http://schemas.microsoft.com/office/drawing/2014/main" id="{EB78DB08-1C9E-46F3-A394-28C48B23AB79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13" name="กล่องข้อความ 112">
          <a:extLst>
            <a:ext uri="{FF2B5EF4-FFF2-40B4-BE49-F238E27FC236}">
              <a16:creationId xmlns:a16="http://schemas.microsoft.com/office/drawing/2014/main" id="{201EAB7A-5D92-4C9A-A88D-76115E183AFA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14" name="กล่องข้อความ 113">
          <a:extLst>
            <a:ext uri="{FF2B5EF4-FFF2-40B4-BE49-F238E27FC236}">
              <a16:creationId xmlns:a16="http://schemas.microsoft.com/office/drawing/2014/main" id="{268A5B7B-36D9-4CFA-8A28-915F3A9126A7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15" name="กล่องข้อความ 114">
          <a:extLst>
            <a:ext uri="{FF2B5EF4-FFF2-40B4-BE49-F238E27FC236}">
              <a16:creationId xmlns:a16="http://schemas.microsoft.com/office/drawing/2014/main" id="{F38BB01B-9232-4AC7-ABAE-EA9F06C857E6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16" name="กล่องข้อความ 115">
          <a:extLst>
            <a:ext uri="{FF2B5EF4-FFF2-40B4-BE49-F238E27FC236}">
              <a16:creationId xmlns:a16="http://schemas.microsoft.com/office/drawing/2014/main" id="{7B1E57C5-B929-4CE7-A6D4-611960CC6C86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0</xdr:rowOff>
    </xdr:from>
    <xdr:ext cx="65" cy="172227"/>
    <xdr:sp macro="" textlink="">
      <xdr:nvSpPr>
        <xdr:cNvPr id="117" name="กล่องข้อความ 116">
          <a:extLst>
            <a:ext uri="{FF2B5EF4-FFF2-40B4-BE49-F238E27FC236}">
              <a16:creationId xmlns:a16="http://schemas.microsoft.com/office/drawing/2014/main" id="{34441F23-12A1-42D5-A87B-1C348CB1DBFA}"/>
            </a:ext>
          </a:extLst>
        </xdr:cNvPr>
        <xdr:cNvSpPr txBox="1"/>
      </xdr:nvSpPr>
      <xdr:spPr>
        <a:xfrm>
          <a:off x="7248525" y="13763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118" name="กล่องข้อความ 117">
          <a:extLst>
            <a:ext uri="{FF2B5EF4-FFF2-40B4-BE49-F238E27FC236}">
              <a16:creationId xmlns:a16="http://schemas.microsoft.com/office/drawing/2014/main" id="{D5029141-545D-482E-8B23-D35290EFD60A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119" name="กล่องข้อความ 118">
          <a:extLst>
            <a:ext uri="{FF2B5EF4-FFF2-40B4-BE49-F238E27FC236}">
              <a16:creationId xmlns:a16="http://schemas.microsoft.com/office/drawing/2014/main" id="{84B98833-8CBF-448A-9E63-A8AD5673F5A7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120" name="กล่องข้อความ 119">
          <a:extLst>
            <a:ext uri="{FF2B5EF4-FFF2-40B4-BE49-F238E27FC236}">
              <a16:creationId xmlns:a16="http://schemas.microsoft.com/office/drawing/2014/main" id="{21B6E6DE-CDD0-4C3C-8258-8037601D6D3A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121" name="กล่องข้อความ 120">
          <a:extLst>
            <a:ext uri="{FF2B5EF4-FFF2-40B4-BE49-F238E27FC236}">
              <a16:creationId xmlns:a16="http://schemas.microsoft.com/office/drawing/2014/main" id="{ECC545DA-FAEC-44CD-BF2F-954A4C7C52D6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122" name="กล่องข้อความ 121">
          <a:extLst>
            <a:ext uri="{FF2B5EF4-FFF2-40B4-BE49-F238E27FC236}">
              <a16:creationId xmlns:a16="http://schemas.microsoft.com/office/drawing/2014/main" id="{B2D45B13-4B5B-4C0B-BF2E-C8C5FA4A77ED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123" name="กล่องข้อความ 122">
          <a:extLst>
            <a:ext uri="{FF2B5EF4-FFF2-40B4-BE49-F238E27FC236}">
              <a16:creationId xmlns:a16="http://schemas.microsoft.com/office/drawing/2014/main" id="{1C8A2843-5CA1-4177-A030-EAA439F8EF0F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124" name="กล่องข้อความ 123">
          <a:extLst>
            <a:ext uri="{FF2B5EF4-FFF2-40B4-BE49-F238E27FC236}">
              <a16:creationId xmlns:a16="http://schemas.microsoft.com/office/drawing/2014/main" id="{30469A24-BB12-44ED-963F-EBF0B7134BCC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125" name="กล่องข้อความ 124">
          <a:extLst>
            <a:ext uri="{FF2B5EF4-FFF2-40B4-BE49-F238E27FC236}">
              <a16:creationId xmlns:a16="http://schemas.microsoft.com/office/drawing/2014/main" id="{3EE062AC-C757-4243-868D-407DB131CD60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126" name="กล่องข้อความ 125">
          <a:extLst>
            <a:ext uri="{FF2B5EF4-FFF2-40B4-BE49-F238E27FC236}">
              <a16:creationId xmlns:a16="http://schemas.microsoft.com/office/drawing/2014/main" id="{B796EF90-256F-4C48-BCF7-D2A0AA1E89A3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127" name="กล่องข้อความ 126">
          <a:extLst>
            <a:ext uri="{FF2B5EF4-FFF2-40B4-BE49-F238E27FC236}">
              <a16:creationId xmlns:a16="http://schemas.microsoft.com/office/drawing/2014/main" id="{A9CA64E5-862A-4667-930F-1D2DBBD67EF2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128" name="กล่องข้อความ 127">
          <a:extLst>
            <a:ext uri="{FF2B5EF4-FFF2-40B4-BE49-F238E27FC236}">
              <a16:creationId xmlns:a16="http://schemas.microsoft.com/office/drawing/2014/main" id="{B1F18B4D-A52C-4572-96A8-8255EEC3EB9C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43</xdr:row>
      <xdr:rowOff>238125</xdr:rowOff>
    </xdr:from>
    <xdr:ext cx="65" cy="172227"/>
    <xdr:sp macro="" textlink="">
      <xdr:nvSpPr>
        <xdr:cNvPr id="129" name="กล่องข้อความ 128">
          <a:extLst>
            <a:ext uri="{FF2B5EF4-FFF2-40B4-BE49-F238E27FC236}">
              <a16:creationId xmlns:a16="http://schemas.microsoft.com/office/drawing/2014/main" id="{808C1075-8828-4060-A177-4B6455968DE1}"/>
            </a:ext>
          </a:extLst>
        </xdr:cNvPr>
        <xdr:cNvSpPr txBox="1"/>
      </xdr:nvSpPr>
      <xdr:spPr>
        <a:xfrm>
          <a:off x="7248525" y="14068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130" name="กล่องข้อความ 129">
          <a:extLst>
            <a:ext uri="{FF2B5EF4-FFF2-40B4-BE49-F238E27FC236}">
              <a16:creationId xmlns:a16="http://schemas.microsoft.com/office/drawing/2014/main" id="{9C194B82-DDF7-4182-B789-742044174337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131" name="กล่องข้อความ 130">
          <a:extLst>
            <a:ext uri="{FF2B5EF4-FFF2-40B4-BE49-F238E27FC236}">
              <a16:creationId xmlns:a16="http://schemas.microsoft.com/office/drawing/2014/main" id="{FAE750EF-7D7F-47CA-B3C0-E99647B8E6EA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132" name="กล่องข้อความ 131">
          <a:extLst>
            <a:ext uri="{FF2B5EF4-FFF2-40B4-BE49-F238E27FC236}">
              <a16:creationId xmlns:a16="http://schemas.microsoft.com/office/drawing/2014/main" id="{BB90F448-A07B-4811-8AE1-47CAF0F38CC5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133" name="กล่องข้อความ 132">
          <a:extLst>
            <a:ext uri="{FF2B5EF4-FFF2-40B4-BE49-F238E27FC236}">
              <a16:creationId xmlns:a16="http://schemas.microsoft.com/office/drawing/2014/main" id="{563884B4-D32D-4D93-BE62-B3C5553DCE57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134" name="กล่องข้อความ 133">
          <a:extLst>
            <a:ext uri="{FF2B5EF4-FFF2-40B4-BE49-F238E27FC236}">
              <a16:creationId xmlns:a16="http://schemas.microsoft.com/office/drawing/2014/main" id="{0D271877-73C8-4530-900E-6DEAC200168B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135" name="กล่องข้อความ 134">
          <a:extLst>
            <a:ext uri="{FF2B5EF4-FFF2-40B4-BE49-F238E27FC236}">
              <a16:creationId xmlns:a16="http://schemas.microsoft.com/office/drawing/2014/main" id="{11B27A61-5F78-4EA8-AA4E-FD238A887979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136" name="กล่องข้อความ 135">
          <a:extLst>
            <a:ext uri="{FF2B5EF4-FFF2-40B4-BE49-F238E27FC236}">
              <a16:creationId xmlns:a16="http://schemas.microsoft.com/office/drawing/2014/main" id="{6613A3A1-EEEE-4502-B448-95FA74120DBD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137" name="กล่องข้อความ 136">
          <a:extLst>
            <a:ext uri="{FF2B5EF4-FFF2-40B4-BE49-F238E27FC236}">
              <a16:creationId xmlns:a16="http://schemas.microsoft.com/office/drawing/2014/main" id="{218431B9-320C-49CF-907E-0FB94F95ED7D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138" name="กล่องข้อความ 137">
          <a:extLst>
            <a:ext uri="{FF2B5EF4-FFF2-40B4-BE49-F238E27FC236}">
              <a16:creationId xmlns:a16="http://schemas.microsoft.com/office/drawing/2014/main" id="{F256EC75-FD15-4A07-B891-5ABF3F337424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139" name="กล่องข้อความ 138">
          <a:extLst>
            <a:ext uri="{FF2B5EF4-FFF2-40B4-BE49-F238E27FC236}">
              <a16:creationId xmlns:a16="http://schemas.microsoft.com/office/drawing/2014/main" id="{FFD5988A-A66B-4BF3-A03A-8042215515B2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140" name="กล่องข้อความ 139">
          <a:extLst>
            <a:ext uri="{FF2B5EF4-FFF2-40B4-BE49-F238E27FC236}">
              <a16:creationId xmlns:a16="http://schemas.microsoft.com/office/drawing/2014/main" id="{934EB396-5E5D-48D6-9FAC-D065B74E6685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141" name="กล่องข้อความ 140">
          <a:extLst>
            <a:ext uri="{FF2B5EF4-FFF2-40B4-BE49-F238E27FC236}">
              <a16:creationId xmlns:a16="http://schemas.microsoft.com/office/drawing/2014/main" id="{076D872D-493C-44AC-8B93-CE6729BE5158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142" name="กล่องข้อความ 141">
          <a:extLst>
            <a:ext uri="{FF2B5EF4-FFF2-40B4-BE49-F238E27FC236}">
              <a16:creationId xmlns:a16="http://schemas.microsoft.com/office/drawing/2014/main" id="{6588FEE6-CDD6-4F7E-AEC2-6933DACE03C1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143" name="กล่องข้อความ 142">
          <a:extLst>
            <a:ext uri="{FF2B5EF4-FFF2-40B4-BE49-F238E27FC236}">
              <a16:creationId xmlns:a16="http://schemas.microsoft.com/office/drawing/2014/main" id="{4C634901-A19D-4BC2-81EE-25BEFF094245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144" name="กล่องข้อความ 143">
          <a:extLst>
            <a:ext uri="{FF2B5EF4-FFF2-40B4-BE49-F238E27FC236}">
              <a16:creationId xmlns:a16="http://schemas.microsoft.com/office/drawing/2014/main" id="{E69539CB-E26B-45D5-B3F6-A54E1E21FE07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145" name="กล่องข้อความ 144">
          <a:extLst>
            <a:ext uri="{FF2B5EF4-FFF2-40B4-BE49-F238E27FC236}">
              <a16:creationId xmlns:a16="http://schemas.microsoft.com/office/drawing/2014/main" id="{A487FADE-36D8-44F0-8F27-8750EFB6F17D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146" name="กล่องข้อความ 145">
          <a:extLst>
            <a:ext uri="{FF2B5EF4-FFF2-40B4-BE49-F238E27FC236}">
              <a16:creationId xmlns:a16="http://schemas.microsoft.com/office/drawing/2014/main" id="{9C9F4823-5087-41BE-84AA-95F705394B82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147" name="กล่องข้อความ 146">
          <a:extLst>
            <a:ext uri="{FF2B5EF4-FFF2-40B4-BE49-F238E27FC236}">
              <a16:creationId xmlns:a16="http://schemas.microsoft.com/office/drawing/2014/main" id="{4B2F9426-03D9-4D8D-8E73-2324F7178A3F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238125</xdr:rowOff>
    </xdr:from>
    <xdr:ext cx="65" cy="172227"/>
    <xdr:sp macro="" textlink="">
      <xdr:nvSpPr>
        <xdr:cNvPr id="148" name="กล่องข้อความ 147">
          <a:extLst>
            <a:ext uri="{FF2B5EF4-FFF2-40B4-BE49-F238E27FC236}">
              <a16:creationId xmlns:a16="http://schemas.microsoft.com/office/drawing/2014/main" id="{63C975DF-9863-4191-852C-54918AA51381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238125</xdr:rowOff>
    </xdr:from>
    <xdr:ext cx="65" cy="172227"/>
    <xdr:sp macro="" textlink="">
      <xdr:nvSpPr>
        <xdr:cNvPr id="149" name="กล่องข้อความ 148">
          <a:extLst>
            <a:ext uri="{FF2B5EF4-FFF2-40B4-BE49-F238E27FC236}">
              <a16:creationId xmlns:a16="http://schemas.microsoft.com/office/drawing/2014/main" id="{37A0645F-23B9-4712-8ED1-0D4B45FF6A57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238125</xdr:rowOff>
    </xdr:from>
    <xdr:ext cx="65" cy="172227"/>
    <xdr:sp macro="" textlink="">
      <xdr:nvSpPr>
        <xdr:cNvPr id="150" name="กล่องข้อความ 149">
          <a:extLst>
            <a:ext uri="{FF2B5EF4-FFF2-40B4-BE49-F238E27FC236}">
              <a16:creationId xmlns:a16="http://schemas.microsoft.com/office/drawing/2014/main" id="{BADE9147-7B55-49B7-834A-D00B57C9F105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238125</xdr:rowOff>
    </xdr:from>
    <xdr:ext cx="65" cy="172227"/>
    <xdr:sp macro="" textlink="">
      <xdr:nvSpPr>
        <xdr:cNvPr id="151" name="กล่องข้อความ 150">
          <a:extLst>
            <a:ext uri="{FF2B5EF4-FFF2-40B4-BE49-F238E27FC236}">
              <a16:creationId xmlns:a16="http://schemas.microsoft.com/office/drawing/2014/main" id="{BF98FCF9-BAD6-48CE-B3A5-4B92B8DD1565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238125</xdr:rowOff>
    </xdr:from>
    <xdr:ext cx="65" cy="172227"/>
    <xdr:sp macro="" textlink="">
      <xdr:nvSpPr>
        <xdr:cNvPr id="152" name="กล่องข้อความ 151">
          <a:extLst>
            <a:ext uri="{FF2B5EF4-FFF2-40B4-BE49-F238E27FC236}">
              <a16:creationId xmlns:a16="http://schemas.microsoft.com/office/drawing/2014/main" id="{7741EB39-514A-44C3-B78B-B2BCA0933FAC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238125</xdr:rowOff>
    </xdr:from>
    <xdr:ext cx="65" cy="172227"/>
    <xdr:sp macro="" textlink="">
      <xdr:nvSpPr>
        <xdr:cNvPr id="153" name="กล่องข้อความ 152">
          <a:extLst>
            <a:ext uri="{FF2B5EF4-FFF2-40B4-BE49-F238E27FC236}">
              <a16:creationId xmlns:a16="http://schemas.microsoft.com/office/drawing/2014/main" id="{3CA0BC59-CC0D-4BDA-84FD-09110C03FA7B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238125</xdr:rowOff>
    </xdr:from>
    <xdr:ext cx="65" cy="172227"/>
    <xdr:sp macro="" textlink="">
      <xdr:nvSpPr>
        <xdr:cNvPr id="154" name="กล่องข้อความ 153">
          <a:extLst>
            <a:ext uri="{FF2B5EF4-FFF2-40B4-BE49-F238E27FC236}">
              <a16:creationId xmlns:a16="http://schemas.microsoft.com/office/drawing/2014/main" id="{BFA2998E-BC99-4DC9-909C-44F7952C94F2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238125</xdr:rowOff>
    </xdr:from>
    <xdr:ext cx="65" cy="172227"/>
    <xdr:sp macro="" textlink="">
      <xdr:nvSpPr>
        <xdr:cNvPr id="155" name="กล่องข้อความ 154">
          <a:extLst>
            <a:ext uri="{FF2B5EF4-FFF2-40B4-BE49-F238E27FC236}">
              <a16:creationId xmlns:a16="http://schemas.microsoft.com/office/drawing/2014/main" id="{034A2C66-8C61-4821-8E12-3A848E8D286C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238125</xdr:rowOff>
    </xdr:from>
    <xdr:ext cx="65" cy="172227"/>
    <xdr:sp macro="" textlink="">
      <xdr:nvSpPr>
        <xdr:cNvPr id="156" name="กล่องข้อความ 155">
          <a:extLst>
            <a:ext uri="{FF2B5EF4-FFF2-40B4-BE49-F238E27FC236}">
              <a16:creationId xmlns:a16="http://schemas.microsoft.com/office/drawing/2014/main" id="{95675CDA-0D6C-4367-9A3E-F973DA77B840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238125</xdr:rowOff>
    </xdr:from>
    <xdr:ext cx="65" cy="172227"/>
    <xdr:sp macro="" textlink="">
      <xdr:nvSpPr>
        <xdr:cNvPr id="157" name="กล่องข้อความ 156">
          <a:extLst>
            <a:ext uri="{FF2B5EF4-FFF2-40B4-BE49-F238E27FC236}">
              <a16:creationId xmlns:a16="http://schemas.microsoft.com/office/drawing/2014/main" id="{798347BA-533B-4A03-8617-ABCBBBCF7F1B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238125</xdr:rowOff>
    </xdr:from>
    <xdr:ext cx="65" cy="172227"/>
    <xdr:sp macro="" textlink="">
      <xdr:nvSpPr>
        <xdr:cNvPr id="158" name="กล่องข้อความ 157">
          <a:extLst>
            <a:ext uri="{FF2B5EF4-FFF2-40B4-BE49-F238E27FC236}">
              <a16:creationId xmlns:a16="http://schemas.microsoft.com/office/drawing/2014/main" id="{EF09F1A0-870F-4DAF-BEF7-86427F07CE0A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238125</xdr:rowOff>
    </xdr:from>
    <xdr:ext cx="65" cy="172227"/>
    <xdr:sp macro="" textlink="">
      <xdr:nvSpPr>
        <xdr:cNvPr id="159" name="กล่องข้อความ 158">
          <a:extLst>
            <a:ext uri="{FF2B5EF4-FFF2-40B4-BE49-F238E27FC236}">
              <a16:creationId xmlns:a16="http://schemas.microsoft.com/office/drawing/2014/main" id="{D4916DF1-1791-4367-A6F6-7FA1AA42322A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31</xdr:row>
      <xdr:rowOff>238125</xdr:rowOff>
    </xdr:from>
    <xdr:ext cx="65" cy="172227"/>
    <xdr:sp macro="" textlink="">
      <xdr:nvSpPr>
        <xdr:cNvPr id="160" name="กล่องข้อความ 159">
          <a:extLst>
            <a:ext uri="{FF2B5EF4-FFF2-40B4-BE49-F238E27FC236}">
              <a16:creationId xmlns:a16="http://schemas.microsoft.com/office/drawing/2014/main" id="{2BFB0F79-F420-403E-921B-F6EDBBDBE5B9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31</xdr:row>
      <xdr:rowOff>238125</xdr:rowOff>
    </xdr:from>
    <xdr:ext cx="65" cy="172227"/>
    <xdr:sp macro="" textlink="">
      <xdr:nvSpPr>
        <xdr:cNvPr id="161" name="กล่องข้อความ 160">
          <a:extLst>
            <a:ext uri="{FF2B5EF4-FFF2-40B4-BE49-F238E27FC236}">
              <a16:creationId xmlns:a16="http://schemas.microsoft.com/office/drawing/2014/main" id="{B958696E-F835-4A87-9E11-AE254E28ECD5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31</xdr:row>
      <xdr:rowOff>238125</xdr:rowOff>
    </xdr:from>
    <xdr:ext cx="65" cy="172227"/>
    <xdr:sp macro="" textlink="">
      <xdr:nvSpPr>
        <xdr:cNvPr id="162" name="กล่องข้อความ 161">
          <a:extLst>
            <a:ext uri="{FF2B5EF4-FFF2-40B4-BE49-F238E27FC236}">
              <a16:creationId xmlns:a16="http://schemas.microsoft.com/office/drawing/2014/main" id="{C626B120-2462-4DF4-A43A-859A9DBD2BCB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31</xdr:row>
      <xdr:rowOff>238125</xdr:rowOff>
    </xdr:from>
    <xdr:ext cx="65" cy="172227"/>
    <xdr:sp macro="" textlink="">
      <xdr:nvSpPr>
        <xdr:cNvPr id="163" name="กล่องข้อความ 162">
          <a:extLst>
            <a:ext uri="{FF2B5EF4-FFF2-40B4-BE49-F238E27FC236}">
              <a16:creationId xmlns:a16="http://schemas.microsoft.com/office/drawing/2014/main" id="{D377D8C5-51BA-4573-AB26-54667884C288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31</xdr:row>
      <xdr:rowOff>238125</xdr:rowOff>
    </xdr:from>
    <xdr:ext cx="65" cy="172227"/>
    <xdr:sp macro="" textlink="">
      <xdr:nvSpPr>
        <xdr:cNvPr id="164" name="กล่องข้อความ 163">
          <a:extLst>
            <a:ext uri="{FF2B5EF4-FFF2-40B4-BE49-F238E27FC236}">
              <a16:creationId xmlns:a16="http://schemas.microsoft.com/office/drawing/2014/main" id="{F5E664B6-1952-4E80-B4C0-E35A5270551E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31</xdr:row>
      <xdr:rowOff>238125</xdr:rowOff>
    </xdr:from>
    <xdr:ext cx="65" cy="172227"/>
    <xdr:sp macro="" textlink="">
      <xdr:nvSpPr>
        <xdr:cNvPr id="165" name="กล่องข้อความ 164">
          <a:extLst>
            <a:ext uri="{FF2B5EF4-FFF2-40B4-BE49-F238E27FC236}">
              <a16:creationId xmlns:a16="http://schemas.microsoft.com/office/drawing/2014/main" id="{3CA5958D-BC17-4589-B0D7-80E549DB06B6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31</xdr:row>
      <xdr:rowOff>238125</xdr:rowOff>
    </xdr:from>
    <xdr:ext cx="65" cy="172227"/>
    <xdr:sp macro="" textlink="">
      <xdr:nvSpPr>
        <xdr:cNvPr id="166" name="กล่องข้อความ 165">
          <a:extLst>
            <a:ext uri="{FF2B5EF4-FFF2-40B4-BE49-F238E27FC236}">
              <a16:creationId xmlns:a16="http://schemas.microsoft.com/office/drawing/2014/main" id="{2001E081-7806-4A97-9493-5180D56B674A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31</xdr:row>
      <xdr:rowOff>238125</xdr:rowOff>
    </xdr:from>
    <xdr:ext cx="65" cy="172227"/>
    <xdr:sp macro="" textlink="">
      <xdr:nvSpPr>
        <xdr:cNvPr id="167" name="กล่องข้อความ 166">
          <a:extLst>
            <a:ext uri="{FF2B5EF4-FFF2-40B4-BE49-F238E27FC236}">
              <a16:creationId xmlns:a16="http://schemas.microsoft.com/office/drawing/2014/main" id="{D9ED491F-00EC-49C4-94F3-92F1B2823CB3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31</xdr:row>
      <xdr:rowOff>238125</xdr:rowOff>
    </xdr:from>
    <xdr:ext cx="65" cy="172227"/>
    <xdr:sp macro="" textlink="">
      <xdr:nvSpPr>
        <xdr:cNvPr id="168" name="กล่องข้อความ 167">
          <a:extLst>
            <a:ext uri="{FF2B5EF4-FFF2-40B4-BE49-F238E27FC236}">
              <a16:creationId xmlns:a16="http://schemas.microsoft.com/office/drawing/2014/main" id="{03F4DE24-8A9D-4363-8A23-24CB1D6985D0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31</xdr:row>
      <xdr:rowOff>238125</xdr:rowOff>
    </xdr:from>
    <xdr:ext cx="65" cy="172227"/>
    <xdr:sp macro="" textlink="">
      <xdr:nvSpPr>
        <xdr:cNvPr id="169" name="กล่องข้อความ 168">
          <a:extLst>
            <a:ext uri="{FF2B5EF4-FFF2-40B4-BE49-F238E27FC236}">
              <a16:creationId xmlns:a16="http://schemas.microsoft.com/office/drawing/2014/main" id="{7ECF200B-2FD5-44C0-B0C0-11AA61373FA7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31</xdr:row>
      <xdr:rowOff>238125</xdr:rowOff>
    </xdr:from>
    <xdr:ext cx="65" cy="172227"/>
    <xdr:sp macro="" textlink="">
      <xdr:nvSpPr>
        <xdr:cNvPr id="170" name="กล่องข้อความ 169">
          <a:extLst>
            <a:ext uri="{FF2B5EF4-FFF2-40B4-BE49-F238E27FC236}">
              <a16:creationId xmlns:a16="http://schemas.microsoft.com/office/drawing/2014/main" id="{2343F726-7C0F-43F4-94DD-062AA4D732B2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31</xdr:row>
      <xdr:rowOff>238125</xdr:rowOff>
    </xdr:from>
    <xdr:ext cx="65" cy="172227"/>
    <xdr:sp macro="" textlink="">
      <xdr:nvSpPr>
        <xdr:cNvPr id="171" name="กล่องข้อความ 170">
          <a:extLst>
            <a:ext uri="{FF2B5EF4-FFF2-40B4-BE49-F238E27FC236}">
              <a16:creationId xmlns:a16="http://schemas.microsoft.com/office/drawing/2014/main" id="{8821E02F-BAEE-4803-88CE-7A7B3B942697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172" name="กล่องข้อความ 171">
          <a:extLst>
            <a:ext uri="{FF2B5EF4-FFF2-40B4-BE49-F238E27FC236}">
              <a16:creationId xmlns:a16="http://schemas.microsoft.com/office/drawing/2014/main" id="{9A43D13E-CA76-4AEB-AE4D-A38D7DFBE63A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173" name="กล่องข้อความ 172">
          <a:extLst>
            <a:ext uri="{FF2B5EF4-FFF2-40B4-BE49-F238E27FC236}">
              <a16:creationId xmlns:a16="http://schemas.microsoft.com/office/drawing/2014/main" id="{BF998949-DC9A-49DB-A563-EC76DA97D1CC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174" name="กล่องข้อความ 173">
          <a:extLst>
            <a:ext uri="{FF2B5EF4-FFF2-40B4-BE49-F238E27FC236}">
              <a16:creationId xmlns:a16="http://schemas.microsoft.com/office/drawing/2014/main" id="{A88A08FF-62C5-458D-AB12-ED65296D7905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175" name="กล่องข้อความ 174">
          <a:extLst>
            <a:ext uri="{FF2B5EF4-FFF2-40B4-BE49-F238E27FC236}">
              <a16:creationId xmlns:a16="http://schemas.microsoft.com/office/drawing/2014/main" id="{A1745A3B-33C7-499F-A9AE-E2C1B5B9BD0F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176" name="กล่องข้อความ 175">
          <a:extLst>
            <a:ext uri="{FF2B5EF4-FFF2-40B4-BE49-F238E27FC236}">
              <a16:creationId xmlns:a16="http://schemas.microsoft.com/office/drawing/2014/main" id="{C0493E64-3684-4D16-9386-C778A4BB053F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177" name="กล่องข้อความ 176">
          <a:extLst>
            <a:ext uri="{FF2B5EF4-FFF2-40B4-BE49-F238E27FC236}">
              <a16:creationId xmlns:a16="http://schemas.microsoft.com/office/drawing/2014/main" id="{3763FB73-A855-4C31-8CE1-231ECA411DCE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178" name="กล่องข้อความ 177">
          <a:extLst>
            <a:ext uri="{FF2B5EF4-FFF2-40B4-BE49-F238E27FC236}">
              <a16:creationId xmlns:a16="http://schemas.microsoft.com/office/drawing/2014/main" id="{897A80EE-296C-4B03-8B62-750695A45219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179" name="กล่องข้อความ 178">
          <a:extLst>
            <a:ext uri="{FF2B5EF4-FFF2-40B4-BE49-F238E27FC236}">
              <a16:creationId xmlns:a16="http://schemas.microsoft.com/office/drawing/2014/main" id="{A168CEEB-CAE5-4858-922B-82F7CFD3B16F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180" name="กล่องข้อความ 179">
          <a:extLst>
            <a:ext uri="{FF2B5EF4-FFF2-40B4-BE49-F238E27FC236}">
              <a16:creationId xmlns:a16="http://schemas.microsoft.com/office/drawing/2014/main" id="{91E50D6D-E35E-430C-ACC1-D1A53BAE53D4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181" name="กล่องข้อความ 180">
          <a:extLst>
            <a:ext uri="{FF2B5EF4-FFF2-40B4-BE49-F238E27FC236}">
              <a16:creationId xmlns:a16="http://schemas.microsoft.com/office/drawing/2014/main" id="{C641BBCF-AAC6-488D-8EF1-E0FE7E84AC15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182" name="กล่องข้อความ 181">
          <a:extLst>
            <a:ext uri="{FF2B5EF4-FFF2-40B4-BE49-F238E27FC236}">
              <a16:creationId xmlns:a16="http://schemas.microsoft.com/office/drawing/2014/main" id="{F6990BD6-8A3C-4308-9604-6FC1AD56FF3A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32</xdr:row>
      <xdr:rowOff>238125</xdr:rowOff>
    </xdr:from>
    <xdr:ext cx="65" cy="172227"/>
    <xdr:sp macro="" textlink="">
      <xdr:nvSpPr>
        <xdr:cNvPr id="183" name="กล่องข้อความ 182">
          <a:extLst>
            <a:ext uri="{FF2B5EF4-FFF2-40B4-BE49-F238E27FC236}">
              <a16:creationId xmlns:a16="http://schemas.microsoft.com/office/drawing/2014/main" id="{112514AB-ED4A-4D32-A518-C9BCA936CDF4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184" name="กล่องข้อความ 183">
          <a:extLst>
            <a:ext uri="{FF2B5EF4-FFF2-40B4-BE49-F238E27FC236}">
              <a16:creationId xmlns:a16="http://schemas.microsoft.com/office/drawing/2014/main" id="{9FA6544A-5CE3-479C-8160-A1CD68FDA492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185" name="กล่องข้อความ 184">
          <a:extLst>
            <a:ext uri="{FF2B5EF4-FFF2-40B4-BE49-F238E27FC236}">
              <a16:creationId xmlns:a16="http://schemas.microsoft.com/office/drawing/2014/main" id="{FD8462B7-A311-4627-AF92-5CE7F5D6D6C7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186" name="กล่องข้อความ 185">
          <a:extLst>
            <a:ext uri="{FF2B5EF4-FFF2-40B4-BE49-F238E27FC236}">
              <a16:creationId xmlns:a16="http://schemas.microsoft.com/office/drawing/2014/main" id="{F31A8568-9202-424C-B44D-28D71564499D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187" name="กล่องข้อความ 186">
          <a:extLst>
            <a:ext uri="{FF2B5EF4-FFF2-40B4-BE49-F238E27FC236}">
              <a16:creationId xmlns:a16="http://schemas.microsoft.com/office/drawing/2014/main" id="{0DC6FD54-C4B0-49E5-8D9D-26A42EDD2AEE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188" name="กล่องข้อความ 187">
          <a:extLst>
            <a:ext uri="{FF2B5EF4-FFF2-40B4-BE49-F238E27FC236}">
              <a16:creationId xmlns:a16="http://schemas.microsoft.com/office/drawing/2014/main" id="{98772394-529D-4AE7-9CA6-489585F9F457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189" name="กล่องข้อความ 188">
          <a:extLst>
            <a:ext uri="{FF2B5EF4-FFF2-40B4-BE49-F238E27FC236}">
              <a16:creationId xmlns:a16="http://schemas.microsoft.com/office/drawing/2014/main" id="{D88915EF-31CE-4707-83D3-CE3F6A0BFDF4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190" name="กล่องข้อความ 189">
          <a:extLst>
            <a:ext uri="{FF2B5EF4-FFF2-40B4-BE49-F238E27FC236}">
              <a16:creationId xmlns:a16="http://schemas.microsoft.com/office/drawing/2014/main" id="{13F59D1A-FECF-47D6-B568-78DF0952A209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191" name="กล่องข้อความ 190">
          <a:extLst>
            <a:ext uri="{FF2B5EF4-FFF2-40B4-BE49-F238E27FC236}">
              <a16:creationId xmlns:a16="http://schemas.microsoft.com/office/drawing/2014/main" id="{8F40BF6C-59F6-496E-8F1B-802294E6AFCF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192" name="กล่องข้อความ 191">
          <a:extLst>
            <a:ext uri="{FF2B5EF4-FFF2-40B4-BE49-F238E27FC236}">
              <a16:creationId xmlns:a16="http://schemas.microsoft.com/office/drawing/2014/main" id="{A4640C2C-E21B-4EC1-8B87-800D41C52E79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193" name="กล่องข้อความ 192">
          <a:extLst>
            <a:ext uri="{FF2B5EF4-FFF2-40B4-BE49-F238E27FC236}">
              <a16:creationId xmlns:a16="http://schemas.microsoft.com/office/drawing/2014/main" id="{976AD9A4-826A-43D9-8C3F-889FA8909480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194" name="กล่องข้อความ 193">
          <a:extLst>
            <a:ext uri="{FF2B5EF4-FFF2-40B4-BE49-F238E27FC236}">
              <a16:creationId xmlns:a16="http://schemas.microsoft.com/office/drawing/2014/main" id="{32F4846F-9D81-4914-877D-4CA24CAEA26A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33</xdr:row>
      <xdr:rowOff>238125</xdr:rowOff>
    </xdr:from>
    <xdr:ext cx="65" cy="172227"/>
    <xdr:sp macro="" textlink="">
      <xdr:nvSpPr>
        <xdr:cNvPr id="195" name="กล่องข้อความ 194">
          <a:extLst>
            <a:ext uri="{FF2B5EF4-FFF2-40B4-BE49-F238E27FC236}">
              <a16:creationId xmlns:a16="http://schemas.microsoft.com/office/drawing/2014/main" id="{8BB4388C-1F49-46BE-8943-557FFFD233B8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196" name="กล่องข้อความ 195">
          <a:extLst>
            <a:ext uri="{FF2B5EF4-FFF2-40B4-BE49-F238E27FC236}">
              <a16:creationId xmlns:a16="http://schemas.microsoft.com/office/drawing/2014/main" id="{C3BC02C4-BD1A-4E53-8E89-54ED7CDB5891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197" name="กล่องข้อความ 196">
          <a:extLst>
            <a:ext uri="{FF2B5EF4-FFF2-40B4-BE49-F238E27FC236}">
              <a16:creationId xmlns:a16="http://schemas.microsoft.com/office/drawing/2014/main" id="{3828693B-0041-4CFC-BF23-F99CAA7F0575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198" name="กล่องข้อความ 197">
          <a:extLst>
            <a:ext uri="{FF2B5EF4-FFF2-40B4-BE49-F238E27FC236}">
              <a16:creationId xmlns:a16="http://schemas.microsoft.com/office/drawing/2014/main" id="{A8E58795-2DB2-4810-996F-A7F3F962CA22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199" name="กล่องข้อความ 198">
          <a:extLst>
            <a:ext uri="{FF2B5EF4-FFF2-40B4-BE49-F238E27FC236}">
              <a16:creationId xmlns:a16="http://schemas.microsoft.com/office/drawing/2014/main" id="{828FC82B-CA6C-4C72-BDC5-840EB9F70034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00" name="กล่องข้อความ 199">
          <a:extLst>
            <a:ext uri="{FF2B5EF4-FFF2-40B4-BE49-F238E27FC236}">
              <a16:creationId xmlns:a16="http://schemas.microsoft.com/office/drawing/2014/main" id="{E95AFACB-DC33-4C02-A26E-20274B188572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01" name="กล่องข้อความ 200">
          <a:extLst>
            <a:ext uri="{FF2B5EF4-FFF2-40B4-BE49-F238E27FC236}">
              <a16:creationId xmlns:a16="http://schemas.microsoft.com/office/drawing/2014/main" id="{6C52017F-BFAB-4CB9-B4AC-5B62C148A3CA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02" name="กล่องข้อความ 201">
          <a:extLst>
            <a:ext uri="{FF2B5EF4-FFF2-40B4-BE49-F238E27FC236}">
              <a16:creationId xmlns:a16="http://schemas.microsoft.com/office/drawing/2014/main" id="{5F269088-9D9F-41A7-88DE-61B416EADB54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03" name="กล่องข้อความ 202">
          <a:extLst>
            <a:ext uri="{FF2B5EF4-FFF2-40B4-BE49-F238E27FC236}">
              <a16:creationId xmlns:a16="http://schemas.microsoft.com/office/drawing/2014/main" id="{E65917D3-F3D2-47C4-8B71-CE9CDC8FA2D4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04" name="กล่องข้อความ 203">
          <a:extLst>
            <a:ext uri="{FF2B5EF4-FFF2-40B4-BE49-F238E27FC236}">
              <a16:creationId xmlns:a16="http://schemas.microsoft.com/office/drawing/2014/main" id="{F3613273-BC19-431B-A975-45BDE807039E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05" name="กล่องข้อความ 204">
          <a:extLst>
            <a:ext uri="{FF2B5EF4-FFF2-40B4-BE49-F238E27FC236}">
              <a16:creationId xmlns:a16="http://schemas.microsoft.com/office/drawing/2014/main" id="{FD1A6584-7814-4288-84C9-49C50C619C0E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06" name="กล่องข้อความ 205">
          <a:extLst>
            <a:ext uri="{FF2B5EF4-FFF2-40B4-BE49-F238E27FC236}">
              <a16:creationId xmlns:a16="http://schemas.microsoft.com/office/drawing/2014/main" id="{3A031753-D732-4F8F-800E-007768B83E82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07" name="กล่องข้อความ 206">
          <a:extLst>
            <a:ext uri="{FF2B5EF4-FFF2-40B4-BE49-F238E27FC236}">
              <a16:creationId xmlns:a16="http://schemas.microsoft.com/office/drawing/2014/main" id="{FD43F57C-AEF9-439A-862D-67400A27D5F3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08" name="กล่องข้อความ 207">
          <a:extLst>
            <a:ext uri="{FF2B5EF4-FFF2-40B4-BE49-F238E27FC236}">
              <a16:creationId xmlns:a16="http://schemas.microsoft.com/office/drawing/2014/main" id="{62A3FDFF-FC12-40C3-AA23-27374DDF41B5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09" name="กล่องข้อความ 208">
          <a:extLst>
            <a:ext uri="{FF2B5EF4-FFF2-40B4-BE49-F238E27FC236}">
              <a16:creationId xmlns:a16="http://schemas.microsoft.com/office/drawing/2014/main" id="{B274F920-A473-4E2A-B136-CCBAB5ED0EF7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10" name="กล่องข้อความ 209">
          <a:extLst>
            <a:ext uri="{FF2B5EF4-FFF2-40B4-BE49-F238E27FC236}">
              <a16:creationId xmlns:a16="http://schemas.microsoft.com/office/drawing/2014/main" id="{29C51912-8DBD-4A4F-BA07-C77FBFF2B87E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11" name="กล่องข้อความ 210">
          <a:extLst>
            <a:ext uri="{FF2B5EF4-FFF2-40B4-BE49-F238E27FC236}">
              <a16:creationId xmlns:a16="http://schemas.microsoft.com/office/drawing/2014/main" id="{5678C780-EAF3-4198-A509-16143F15DA07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12" name="กล่องข้อความ 211">
          <a:extLst>
            <a:ext uri="{FF2B5EF4-FFF2-40B4-BE49-F238E27FC236}">
              <a16:creationId xmlns:a16="http://schemas.microsoft.com/office/drawing/2014/main" id="{15ADF5BA-74B3-401C-B382-5D20930EDD6C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13" name="กล่องข้อความ 212">
          <a:extLst>
            <a:ext uri="{FF2B5EF4-FFF2-40B4-BE49-F238E27FC236}">
              <a16:creationId xmlns:a16="http://schemas.microsoft.com/office/drawing/2014/main" id="{CA56B006-BEF8-4855-B85C-07010DD12804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14" name="กล่องข้อความ 213">
          <a:extLst>
            <a:ext uri="{FF2B5EF4-FFF2-40B4-BE49-F238E27FC236}">
              <a16:creationId xmlns:a16="http://schemas.microsoft.com/office/drawing/2014/main" id="{83E04A51-3375-4B19-AEE9-31CC2F6188E2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15" name="กล่องข้อความ 214">
          <a:extLst>
            <a:ext uri="{FF2B5EF4-FFF2-40B4-BE49-F238E27FC236}">
              <a16:creationId xmlns:a16="http://schemas.microsoft.com/office/drawing/2014/main" id="{84F63833-0DB6-476D-B681-F5BB36B82780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16" name="กล่องข้อความ 215">
          <a:extLst>
            <a:ext uri="{FF2B5EF4-FFF2-40B4-BE49-F238E27FC236}">
              <a16:creationId xmlns:a16="http://schemas.microsoft.com/office/drawing/2014/main" id="{99B00DE4-ADC3-4709-93E6-341DBB7E223D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17" name="กล่องข้อความ 216">
          <a:extLst>
            <a:ext uri="{FF2B5EF4-FFF2-40B4-BE49-F238E27FC236}">
              <a16:creationId xmlns:a16="http://schemas.microsoft.com/office/drawing/2014/main" id="{F9A2EE76-4948-48B0-A338-6E60A6EB238E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18" name="กล่องข้อความ 217">
          <a:extLst>
            <a:ext uri="{FF2B5EF4-FFF2-40B4-BE49-F238E27FC236}">
              <a16:creationId xmlns:a16="http://schemas.microsoft.com/office/drawing/2014/main" id="{E5D62CF3-744B-435C-ADF1-1BE9DE7108E3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219" name="กล่องข้อความ 218">
          <a:extLst>
            <a:ext uri="{FF2B5EF4-FFF2-40B4-BE49-F238E27FC236}">
              <a16:creationId xmlns:a16="http://schemas.microsoft.com/office/drawing/2014/main" id="{68D457D2-6E91-4488-8357-7E5FD7219578}"/>
            </a:ext>
          </a:extLst>
        </xdr:cNvPr>
        <xdr:cNvSpPr txBox="1"/>
      </xdr:nvSpPr>
      <xdr:spPr>
        <a:xfrm>
          <a:off x="7418070" y="12498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220" name="กล่องข้อความ 219">
          <a:extLst>
            <a:ext uri="{FF2B5EF4-FFF2-40B4-BE49-F238E27FC236}">
              <a16:creationId xmlns:a16="http://schemas.microsoft.com/office/drawing/2014/main" id="{EEF37492-3648-416E-ABDA-24D160958C23}"/>
            </a:ext>
          </a:extLst>
        </xdr:cNvPr>
        <xdr:cNvSpPr txBox="1"/>
      </xdr:nvSpPr>
      <xdr:spPr>
        <a:xfrm>
          <a:off x="7418070" y="12811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221" name="กล่องข้อความ 220">
          <a:extLst>
            <a:ext uri="{FF2B5EF4-FFF2-40B4-BE49-F238E27FC236}">
              <a16:creationId xmlns:a16="http://schemas.microsoft.com/office/drawing/2014/main" id="{4F95FF88-EC10-4DE2-885B-82E4B3C7A19D}"/>
            </a:ext>
          </a:extLst>
        </xdr:cNvPr>
        <xdr:cNvSpPr txBox="1"/>
      </xdr:nvSpPr>
      <xdr:spPr>
        <a:xfrm>
          <a:off x="7418070" y="12811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222" name="กล่องข้อความ 221">
          <a:extLst>
            <a:ext uri="{FF2B5EF4-FFF2-40B4-BE49-F238E27FC236}">
              <a16:creationId xmlns:a16="http://schemas.microsoft.com/office/drawing/2014/main" id="{E3954B3F-1880-4C3E-BCF5-FED499FE8809}"/>
            </a:ext>
          </a:extLst>
        </xdr:cNvPr>
        <xdr:cNvSpPr txBox="1"/>
      </xdr:nvSpPr>
      <xdr:spPr>
        <a:xfrm>
          <a:off x="7418070" y="12811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223" name="กล่องข้อความ 222">
          <a:extLst>
            <a:ext uri="{FF2B5EF4-FFF2-40B4-BE49-F238E27FC236}">
              <a16:creationId xmlns:a16="http://schemas.microsoft.com/office/drawing/2014/main" id="{B4F29816-8E66-4CE2-8E5D-334713352F1E}"/>
            </a:ext>
          </a:extLst>
        </xdr:cNvPr>
        <xdr:cNvSpPr txBox="1"/>
      </xdr:nvSpPr>
      <xdr:spPr>
        <a:xfrm>
          <a:off x="7418070" y="12811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224" name="กล่องข้อความ 223">
          <a:extLst>
            <a:ext uri="{FF2B5EF4-FFF2-40B4-BE49-F238E27FC236}">
              <a16:creationId xmlns:a16="http://schemas.microsoft.com/office/drawing/2014/main" id="{44427C56-CDA1-413D-92F2-1FA416C8888D}"/>
            </a:ext>
          </a:extLst>
        </xdr:cNvPr>
        <xdr:cNvSpPr txBox="1"/>
      </xdr:nvSpPr>
      <xdr:spPr>
        <a:xfrm>
          <a:off x="7418070" y="12811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225" name="กล่องข้อความ 224">
          <a:extLst>
            <a:ext uri="{FF2B5EF4-FFF2-40B4-BE49-F238E27FC236}">
              <a16:creationId xmlns:a16="http://schemas.microsoft.com/office/drawing/2014/main" id="{CFCA028B-6BCC-479C-A944-3D5F94758191}"/>
            </a:ext>
          </a:extLst>
        </xdr:cNvPr>
        <xdr:cNvSpPr txBox="1"/>
      </xdr:nvSpPr>
      <xdr:spPr>
        <a:xfrm>
          <a:off x="7418070" y="12811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226" name="กล่องข้อความ 225">
          <a:extLst>
            <a:ext uri="{FF2B5EF4-FFF2-40B4-BE49-F238E27FC236}">
              <a16:creationId xmlns:a16="http://schemas.microsoft.com/office/drawing/2014/main" id="{40DB5ABE-8E5D-4858-83F3-2258F118A6EF}"/>
            </a:ext>
          </a:extLst>
        </xdr:cNvPr>
        <xdr:cNvSpPr txBox="1"/>
      </xdr:nvSpPr>
      <xdr:spPr>
        <a:xfrm>
          <a:off x="7418070" y="12811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227" name="กล่องข้อความ 226">
          <a:extLst>
            <a:ext uri="{FF2B5EF4-FFF2-40B4-BE49-F238E27FC236}">
              <a16:creationId xmlns:a16="http://schemas.microsoft.com/office/drawing/2014/main" id="{86776DC2-20BC-4B94-91AE-10C95ADBA82C}"/>
            </a:ext>
          </a:extLst>
        </xdr:cNvPr>
        <xdr:cNvSpPr txBox="1"/>
      </xdr:nvSpPr>
      <xdr:spPr>
        <a:xfrm>
          <a:off x="7418070" y="12811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228" name="กล่องข้อความ 227">
          <a:extLst>
            <a:ext uri="{FF2B5EF4-FFF2-40B4-BE49-F238E27FC236}">
              <a16:creationId xmlns:a16="http://schemas.microsoft.com/office/drawing/2014/main" id="{3FE1F832-B820-4E86-BFE8-BB34CBE4C81D}"/>
            </a:ext>
          </a:extLst>
        </xdr:cNvPr>
        <xdr:cNvSpPr txBox="1"/>
      </xdr:nvSpPr>
      <xdr:spPr>
        <a:xfrm>
          <a:off x="7418070" y="12811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229" name="กล่องข้อความ 228">
          <a:extLst>
            <a:ext uri="{FF2B5EF4-FFF2-40B4-BE49-F238E27FC236}">
              <a16:creationId xmlns:a16="http://schemas.microsoft.com/office/drawing/2014/main" id="{9071BFA6-918B-4364-B374-52F744DA0D03}"/>
            </a:ext>
          </a:extLst>
        </xdr:cNvPr>
        <xdr:cNvSpPr txBox="1"/>
      </xdr:nvSpPr>
      <xdr:spPr>
        <a:xfrm>
          <a:off x="7418070" y="12811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230" name="กล่องข้อความ 229">
          <a:extLst>
            <a:ext uri="{FF2B5EF4-FFF2-40B4-BE49-F238E27FC236}">
              <a16:creationId xmlns:a16="http://schemas.microsoft.com/office/drawing/2014/main" id="{9DAA20A8-20D5-47EA-8C59-32E589B541C5}"/>
            </a:ext>
          </a:extLst>
        </xdr:cNvPr>
        <xdr:cNvSpPr txBox="1"/>
      </xdr:nvSpPr>
      <xdr:spPr>
        <a:xfrm>
          <a:off x="7418070" y="12811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231" name="กล่องข้อความ 230">
          <a:extLst>
            <a:ext uri="{FF2B5EF4-FFF2-40B4-BE49-F238E27FC236}">
              <a16:creationId xmlns:a16="http://schemas.microsoft.com/office/drawing/2014/main" id="{14088224-5FDB-4EED-A672-EE92B94F1D28}"/>
            </a:ext>
          </a:extLst>
        </xdr:cNvPr>
        <xdr:cNvSpPr txBox="1"/>
      </xdr:nvSpPr>
      <xdr:spPr>
        <a:xfrm>
          <a:off x="7418070" y="12811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232" name="กล่องข้อความ 231">
          <a:extLst>
            <a:ext uri="{FF2B5EF4-FFF2-40B4-BE49-F238E27FC236}">
              <a16:creationId xmlns:a16="http://schemas.microsoft.com/office/drawing/2014/main" id="{17802E1E-77F7-4C7A-A8CA-E29344508C21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233" name="กล่องข้อความ 232">
          <a:extLst>
            <a:ext uri="{FF2B5EF4-FFF2-40B4-BE49-F238E27FC236}">
              <a16:creationId xmlns:a16="http://schemas.microsoft.com/office/drawing/2014/main" id="{BB8BEB25-E191-45ED-9BA2-006428CEC414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234" name="กล่องข้อความ 233">
          <a:extLst>
            <a:ext uri="{FF2B5EF4-FFF2-40B4-BE49-F238E27FC236}">
              <a16:creationId xmlns:a16="http://schemas.microsoft.com/office/drawing/2014/main" id="{77350834-6444-4B8E-A443-D272AF57655B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235" name="กล่องข้อความ 234">
          <a:extLst>
            <a:ext uri="{FF2B5EF4-FFF2-40B4-BE49-F238E27FC236}">
              <a16:creationId xmlns:a16="http://schemas.microsoft.com/office/drawing/2014/main" id="{048F4DDF-3BFD-4427-AD75-AE871294CFBD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236" name="กล่องข้อความ 235">
          <a:extLst>
            <a:ext uri="{FF2B5EF4-FFF2-40B4-BE49-F238E27FC236}">
              <a16:creationId xmlns:a16="http://schemas.microsoft.com/office/drawing/2014/main" id="{FCFFFC5D-9076-424A-9B57-A2057A6B735B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237" name="กล่องข้อความ 236">
          <a:extLst>
            <a:ext uri="{FF2B5EF4-FFF2-40B4-BE49-F238E27FC236}">
              <a16:creationId xmlns:a16="http://schemas.microsoft.com/office/drawing/2014/main" id="{5414A31F-71F8-43AD-B95F-3D7D24BB5D61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238" name="กล่องข้อความ 237">
          <a:extLst>
            <a:ext uri="{FF2B5EF4-FFF2-40B4-BE49-F238E27FC236}">
              <a16:creationId xmlns:a16="http://schemas.microsoft.com/office/drawing/2014/main" id="{2B460FEC-3D62-400A-827E-45558094A145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239" name="กล่องข้อความ 238">
          <a:extLst>
            <a:ext uri="{FF2B5EF4-FFF2-40B4-BE49-F238E27FC236}">
              <a16:creationId xmlns:a16="http://schemas.microsoft.com/office/drawing/2014/main" id="{26225F73-8862-44BD-B917-C2A3FC09C0BA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240" name="กล่องข้อความ 239">
          <a:extLst>
            <a:ext uri="{FF2B5EF4-FFF2-40B4-BE49-F238E27FC236}">
              <a16:creationId xmlns:a16="http://schemas.microsoft.com/office/drawing/2014/main" id="{BFE6F31A-F420-48A3-9171-B7B0C302962C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241" name="กล่องข้อความ 240">
          <a:extLst>
            <a:ext uri="{FF2B5EF4-FFF2-40B4-BE49-F238E27FC236}">
              <a16:creationId xmlns:a16="http://schemas.microsoft.com/office/drawing/2014/main" id="{F3B57A0D-A627-4845-B3B2-E0B665B8CFDC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242" name="กล่องข้อความ 241">
          <a:extLst>
            <a:ext uri="{FF2B5EF4-FFF2-40B4-BE49-F238E27FC236}">
              <a16:creationId xmlns:a16="http://schemas.microsoft.com/office/drawing/2014/main" id="{17CDECF1-3D1C-4ABD-BBCE-90FC1420C34B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243" name="กล่องข้อความ 242">
          <a:extLst>
            <a:ext uri="{FF2B5EF4-FFF2-40B4-BE49-F238E27FC236}">
              <a16:creationId xmlns:a16="http://schemas.microsoft.com/office/drawing/2014/main" id="{F82CE433-9716-4271-A41A-017C1E949AA3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244" name="กล่องข้อความ 243">
          <a:extLst>
            <a:ext uri="{FF2B5EF4-FFF2-40B4-BE49-F238E27FC236}">
              <a16:creationId xmlns:a16="http://schemas.microsoft.com/office/drawing/2014/main" id="{B7E16019-7404-46B2-8099-FCC3F4E09BE2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245" name="กล่องข้อความ 244">
          <a:extLst>
            <a:ext uri="{FF2B5EF4-FFF2-40B4-BE49-F238E27FC236}">
              <a16:creationId xmlns:a16="http://schemas.microsoft.com/office/drawing/2014/main" id="{3DDDE15D-A391-4714-A8A4-7C991C1BE739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246" name="กล่องข้อความ 245">
          <a:extLst>
            <a:ext uri="{FF2B5EF4-FFF2-40B4-BE49-F238E27FC236}">
              <a16:creationId xmlns:a16="http://schemas.microsoft.com/office/drawing/2014/main" id="{A941AA6B-F420-4A06-9DBC-7D2277794F4D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247" name="กล่องข้อความ 246">
          <a:extLst>
            <a:ext uri="{FF2B5EF4-FFF2-40B4-BE49-F238E27FC236}">
              <a16:creationId xmlns:a16="http://schemas.microsoft.com/office/drawing/2014/main" id="{F9F7102A-9A3F-4EF7-B157-78979ED9D020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248" name="กล่องข้อความ 247">
          <a:extLst>
            <a:ext uri="{FF2B5EF4-FFF2-40B4-BE49-F238E27FC236}">
              <a16:creationId xmlns:a16="http://schemas.microsoft.com/office/drawing/2014/main" id="{F58C0569-C36C-4A65-B8C2-9C55551BD2BA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249" name="กล่องข้อความ 248">
          <a:extLst>
            <a:ext uri="{FF2B5EF4-FFF2-40B4-BE49-F238E27FC236}">
              <a16:creationId xmlns:a16="http://schemas.microsoft.com/office/drawing/2014/main" id="{CA896908-A54D-4C92-B8B1-94823DE0ADBE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250" name="กล่องข้อความ 249">
          <a:extLst>
            <a:ext uri="{FF2B5EF4-FFF2-40B4-BE49-F238E27FC236}">
              <a16:creationId xmlns:a16="http://schemas.microsoft.com/office/drawing/2014/main" id="{77DF1BB4-AEBE-4886-AD43-A369DC83162E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251" name="กล่องข้อความ 250">
          <a:extLst>
            <a:ext uri="{FF2B5EF4-FFF2-40B4-BE49-F238E27FC236}">
              <a16:creationId xmlns:a16="http://schemas.microsoft.com/office/drawing/2014/main" id="{F016E05A-257A-4E0F-B471-D03C9796840A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252" name="กล่องข้อความ 251">
          <a:extLst>
            <a:ext uri="{FF2B5EF4-FFF2-40B4-BE49-F238E27FC236}">
              <a16:creationId xmlns:a16="http://schemas.microsoft.com/office/drawing/2014/main" id="{DF61CDF9-7221-4C9F-89BD-362B62DC8B48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253" name="กล่องข้อความ 252">
          <a:extLst>
            <a:ext uri="{FF2B5EF4-FFF2-40B4-BE49-F238E27FC236}">
              <a16:creationId xmlns:a16="http://schemas.microsoft.com/office/drawing/2014/main" id="{6013AB0B-68DE-4B40-8A95-A6FF80058900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254" name="กล่องข้อความ 253">
          <a:extLst>
            <a:ext uri="{FF2B5EF4-FFF2-40B4-BE49-F238E27FC236}">
              <a16:creationId xmlns:a16="http://schemas.microsoft.com/office/drawing/2014/main" id="{7DF868E7-E125-411B-B910-0FCAD64373BC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255" name="กล่องข้อความ 254">
          <a:extLst>
            <a:ext uri="{FF2B5EF4-FFF2-40B4-BE49-F238E27FC236}">
              <a16:creationId xmlns:a16="http://schemas.microsoft.com/office/drawing/2014/main" id="{10C2CC5E-79D6-4A54-920E-38B12E56A76A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256" name="กล่องข้อความ 255">
          <a:extLst>
            <a:ext uri="{FF2B5EF4-FFF2-40B4-BE49-F238E27FC236}">
              <a16:creationId xmlns:a16="http://schemas.microsoft.com/office/drawing/2014/main" id="{AA69A073-B4F1-4D2A-8B4D-DCB82D6BDBDE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257" name="กล่องข้อความ 256">
          <a:extLst>
            <a:ext uri="{FF2B5EF4-FFF2-40B4-BE49-F238E27FC236}">
              <a16:creationId xmlns:a16="http://schemas.microsoft.com/office/drawing/2014/main" id="{12346EB8-B4B4-476E-B5F9-7B8AB0C6937A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258" name="กล่องข้อความ 257">
          <a:extLst>
            <a:ext uri="{FF2B5EF4-FFF2-40B4-BE49-F238E27FC236}">
              <a16:creationId xmlns:a16="http://schemas.microsoft.com/office/drawing/2014/main" id="{54869CDC-5746-444B-B023-C48F2A951590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259" name="กล่องข้อความ 258">
          <a:extLst>
            <a:ext uri="{FF2B5EF4-FFF2-40B4-BE49-F238E27FC236}">
              <a16:creationId xmlns:a16="http://schemas.microsoft.com/office/drawing/2014/main" id="{6031D3F8-DC79-4E9F-A3E6-80DEF2FD21CD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260" name="กล่องข้อความ 259">
          <a:extLst>
            <a:ext uri="{FF2B5EF4-FFF2-40B4-BE49-F238E27FC236}">
              <a16:creationId xmlns:a16="http://schemas.microsoft.com/office/drawing/2014/main" id="{6D09AFF6-F690-4D47-B673-6D834AAD2706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261" name="กล่องข้อความ 260">
          <a:extLst>
            <a:ext uri="{FF2B5EF4-FFF2-40B4-BE49-F238E27FC236}">
              <a16:creationId xmlns:a16="http://schemas.microsoft.com/office/drawing/2014/main" id="{D0AC735E-17AE-4B02-B0C3-623B6E0416B2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262" name="กล่องข้อความ 261">
          <a:extLst>
            <a:ext uri="{FF2B5EF4-FFF2-40B4-BE49-F238E27FC236}">
              <a16:creationId xmlns:a16="http://schemas.microsoft.com/office/drawing/2014/main" id="{978B1BF2-3361-455A-9269-4544BBC30B75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263" name="กล่องข้อความ 262">
          <a:extLst>
            <a:ext uri="{FF2B5EF4-FFF2-40B4-BE49-F238E27FC236}">
              <a16:creationId xmlns:a16="http://schemas.microsoft.com/office/drawing/2014/main" id="{6E81E694-31D6-4CCD-9DA4-C9AD4F202117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264" name="กล่องข้อความ 263">
          <a:extLst>
            <a:ext uri="{FF2B5EF4-FFF2-40B4-BE49-F238E27FC236}">
              <a16:creationId xmlns:a16="http://schemas.microsoft.com/office/drawing/2014/main" id="{281E4203-ED46-4909-852A-BF8FEFAD6DA3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265" name="กล่องข้อความ 264">
          <a:extLst>
            <a:ext uri="{FF2B5EF4-FFF2-40B4-BE49-F238E27FC236}">
              <a16:creationId xmlns:a16="http://schemas.microsoft.com/office/drawing/2014/main" id="{B9F34FDE-4970-40C8-BB3B-FBE1CC8DE322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266" name="กล่องข้อความ 265">
          <a:extLst>
            <a:ext uri="{FF2B5EF4-FFF2-40B4-BE49-F238E27FC236}">
              <a16:creationId xmlns:a16="http://schemas.microsoft.com/office/drawing/2014/main" id="{870D3C86-2E7A-4B97-8396-20D066F45013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267" name="กล่องข้อความ 266">
          <a:extLst>
            <a:ext uri="{FF2B5EF4-FFF2-40B4-BE49-F238E27FC236}">
              <a16:creationId xmlns:a16="http://schemas.microsoft.com/office/drawing/2014/main" id="{4BA73F21-55C0-4D1B-9E89-FD0180FF1961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268" name="กล่องข้อความ 267">
          <a:extLst>
            <a:ext uri="{FF2B5EF4-FFF2-40B4-BE49-F238E27FC236}">
              <a16:creationId xmlns:a16="http://schemas.microsoft.com/office/drawing/2014/main" id="{BC2D2281-5EDA-446C-A9F6-FED37CCE1CF3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269" name="กล่องข้อความ 268">
          <a:extLst>
            <a:ext uri="{FF2B5EF4-FFF2-40B4-BE49-F238E27FC236}">
              <a16:creationId xmlns:a16="http://schemas.microsoft.com/office/drawing/2014/main" id="{E6D9AC33-6DD7-4072-908D-0E5D9287A762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270" name="กล่องข้อความ 269">
          <a:extLst>
            <a:ext uri="{FF2B5EF4-FFF2-40B4-BE49-F238E27FC236}">
              <a16:creationId xmlns:a16="http://schemas.microsoft.com/office/drawing/2014/main" id="{57EE5C62-91F5-4D34-BD61-22E4AE546F4A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271" name="กล่องข้อความ 270">
          <a:extLst>
            <a:ext uri="{FF2B5EF4-FFF2-40B4-BE49-F238E27FC236}">
              <a16:creationId xmlns:a16="http://schemas.microsoft.com/office/drawing/2014/main" id="{2F807597-43A7-4256-AE87-09CFC8B202DB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272" name="กล่องข้อความ 271">
          <a:extLst>
            <a:ext uri="{FF2B5EF4-FFF2-40B4-BE49-F238E27FC236}">
              <a16:creationId xmlns:a16="http://schemas.microsoft.com/office/drawing/2014/main" id="{C2228813-4EE7-4E6A-94B3-BF16E8277517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273" name="กล่องข้อความ 272">
          <a:extLst>
            <a:ext uri="{FF2B5EF4-FFF2-40B4-BE49-F238E27FC236}">
              <a16:creationId xmlns:a16="http://schemas.microsoft.com/office/drawing/2014/main" id="{DCD678DC-8CEC-4F1C-BEF6-6D858D8600E4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274" name="กล่องข้อความ 273">
          <a:extLst>
            <a:ext uri="{FF2B5EF4-FFF2-40B4-BE49-F238E27FC236}">
              <a16:creationId xmlns:a16="http://schemas.microsoft.com/office/drawing/2014/main" id="{153FE4A5-FD79-476A-A419-29BCF64C5265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275" name="กล่องข้อความ 274">
          <a:extLst>
            <a:ext uri="{FF2B5EF4-FFF2-40B4-BE49-F238E27FC236}">
              <a16:creationId xmlns:a16="http://schemas.microsoft.com/office/drawing/2014/main" id="{60DD6849-EC3E-45C4-AB86-F9F8D1BECBCC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276" name="กล่องข้อความ 275">
          <a:extLst>
            <a:ext uri="{FF2B5EF4-FFF2-40B4-BE49-F238E27FC236}">
              <a16:creationId xmlns:a16="http://schemas.microsoft.com/office/drawing/2014/main" id="{3E61B91B-BFBE-4697-95A7-EE2D23138034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277" name="กล่องข้อความ 276">
          <a:extLst>
            <a:ext uri="{FF2B5EF4-FFF2-40B4-BE49-F238E27FC236}">
              <a16:creationId xmlns:a16="http://schemas.microsoft.com/office/drawing/2014/main" id="{AD2DA8B4-6772-4F63-A7F3-7A07F9C1168B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278" name="กล่องข้อความ 277">
          <a:extLst>
            <a:ext uri="{FF2B5EF4-FFF2-40B4-BE49-F238E27FC236}">
              <a16:creationId xmlns:a16="http://schemas.microsoft.com/office/drawing/2014/main" id="{37D324BC-DEFA-4AA4-919E-0E2369DA3FD0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279" name="กล่องข้อความ 278">
          <a:extLst>
            <a:ext uri="{FF2B5EF4-FFF2-40B4-BE49-F238E27FC236}">
              <a16:creationId xmlns:a16="http://schemas.microsoft.com/office/drawing/2014/main" id="{CC404BEF-450F-4D4B-8AE1-D4808B807268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280" name="กล่องข้อความ 279">
          <a:extLst>
            <a:ext uri="{FF2B5EF4-FFF2-40B4-BE49-F238E27FC236}">
              <a16:creationId xmlns:a16="http://schemas.microsoft.com/office/drawing/2014/main" id="{7F735A8D-D13E-43DA-B77B-0FCD112BFD06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281" name="กล่องข้อความ 280">
          <a:extLst>
            <a:ext uri="{FF2B5EF4-FFF2-40B4-BE49-F238E27FC236}">
              <a16:creationId xmlns:a16="http://schemas.microsoft.com/office/drawing/2014/main" id="{64B0F047-3C81-4895-B956-583FB97F8430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282" name="กล่องข้อความ 281">
          <a:extLst>
            <a:ext uri="{FF2B5EF4-FFF2-40B4-BE49-F238E27FC236}">
              <a16:creationId xmlns:a16="http://schemas.microsoft.com/office/drawing/2014/main" id="{A86106D4-A9A1-4502-B982-C0D39EB3567B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283" name="กล่องข้อความ 282">
          <a:extLst>
            <a:ext uri="{FF2B5EF4-FFF2-40B4-BE49-F238E27FC236}">
              <a16:creationId xmlns:a16="http://schemas.microsoft.com/office/drawing/2014/main" id="{306D9233-18BF-49B9-9C04-A4F8BE9BF13F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284" name="กล่องข้อความ 283">
          <a:extLst>
            <a:ext uri="{FF2B5EF4-FFF2-40B4-BE49-F238E27FC236}">
              <a16:creationId xmlns:a16="http://schemas.microsoft.com/office/drawing/2014/main" id="{A6DC7F41-281E-4EBB-9C26-4B7052D59593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285" name="กล่องข้อความ 284">
          <a:extLst>
            <a:ext uri="{FF2B5EF4-FFF2-40B4-BE49-F238E27FC236}">
              <a16:creationId xmlns:a16="http://schemas.microsoft.com/office/drawing/2014/main" id="{BC701B7F-220C-4BC5-B0C8-034D3BC70557}"/>
            </a:ext>
          </a:extLst>
        </xdr:cNvPr>
        <xdr:cNvSpPr txBox="1"/>
      </xdr:nvSpPr>
      <xdr:spPr>
        <a:xfrm>
          <a:off x="7418070" y="11873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286" name="กล่องข้อความ 285">
          <a:extLst>
            <a:ext uri="{FF2B5EF4-FFF2-40B4-BE49-F238E27FC236}">
              <a16:creationId xmlns:a16="http://schemas.microsoft.com/office/drawing/2014/main" id="{D9B4757C-8B5B-460A-8462-52FE64E63677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287" name="กล่องข้อความ 286">
          <a:extLst>
            <a:ext uri="{FF2B5EF4-FFF2-40B4-BE49-F238E27FC236}">
              <a16:creationId xmlns:a16="http://schemas.microsoft.com/office/drawing/2014/main" id="{648F066E-461E-49B0-9AEC-72E9E2936A06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288" name="กล่องข้อความ 287">
          <a:extLst>
            <a:ext uri="{FF2B5EF4-FFF2-40B4-BE49-F238E27FC236}">
              <a16:creationId xmlns:a16="http://schemas.microsoft.com/office/drawing/2014/main" id="{6050AB61-D061-4995-9AFC-4FC0B8FC40E3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289" name="กล่องข้อความ 288">
          <a:extLst>
            <a:ext uri="{FF2B5EF4-FFF2-40B4-BE49-F238E27FC236}">
              <a16:creationId xmlns:a16="http://schemas.microsoft.com/office/drawing/2014/main" id="{03338DD3-E42B-45F0-BCEE-FB3689642A08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290" name="กล่องข้อความ 289">
          <a:extLst>
            <a:ext uri="{FF2B5EF4-FFF2-40B4-BE49-F238E27FC236}">
              <a16:creationId xmlns:a16="http://schemas.microsoft.com/office/drawing/2014/main" id="{DEE62E65-768F-4495-B062-093C9350B22B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291" name="กล่องข้อความ 290">
          <a:extLst>
            <a:ext uri="{FF2B5EF4-FFF2-40B4-BE49-F238E27FC236}">
              <a16:creationId xmlns:a16="http://schemas.microsoft.com/office/drawing/2014/main" id="{8FCB189A-77CC-476A-BE77-35100C92C1F9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292" name="กล่องข้อความ 291">
          <a:extLst>
            <a:ext uri="{FF2B5EF4-FFF2-40B4-BE49-F238E27FC236}">
              <a16:creationId xmlns:a16="http://schemas.microsoft.com/office/drawing/2014/main" id="{BD31F046-F49E-4FBA-9A72-4D688BA5DF5A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293" name="กล่องข้อความ 292">
          <a:extLst>
            <a:ext uri="{FF2B5EF4-FFF2-40B4-BE49-F238E27FC236}">
              <a16:creationId xmlns:a16="http://schemas.microsoft.com/office/drawing/2014/main" id="{15F65C37-09BA-47A5-94B9-7881AF4E0A26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294" name="กล่องข้อความ 293">
          <a:extLst>
            <a:ext uri="{FF2B5EF4-FFF2-40B4-BE49-F238E27FC236}">
              <a16:creationId xmlns:a16="http://schemas.microsoft.com/office/drawing/2014/main" id="{A54355E7-075A-4266-B6F3-69DA09B8C2C8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295" name="กล่องข้อความ 294">
          <a:extLst>
            <a:ext uri="{FF2B5EF4-FFF2-40B4-BE49-F238E27FC236}">
              <a16:creationId xmlns:a16="http://schemas.microsoft.com/office/drawing/2014/main" id="{97850DD7-6C9D-46E3-AF3C-9626B3E401AD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296" name="กล่องข้อความ 295">
          <a:extLst>
            <a:ext uri="{FF2B5EF4-FFF2-40B4-BE49-F238E27FC236}">
              <a16:creationId xmlns:a16="http://schemas.microsoft.com/office/drawing/2014/main" id="{A3EB3A9C-0B85-42A7-AF0D-ED1F30544A6C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42</xdr:row>
      <xdr:rowOff>238125</xdr:rowOff>
    </xdr:from>
    <xdr:ext cx="65" cy="172227"/>
    <xdr:sp macro="" textlink="">
      <xdr:nvSpPr>
        <xdr:cNvPr id="297" name="กล่องข้อความ 296">
          <a:extLst>
            <a:ext uri="{FF2B5EF4-FFF2-40B4-BE49-F238E27FC236}">
              <a16:creationId xmlns:a16="http://schemas.microsoft.com/office/drawing/2014/main" id="{BB05AE93-F14B-4BF9-971B-97596D069163}"/>
            </a:ext>
          </a:extLst>
        </xdr:cNvPr>
        <xdr:cNvSpPr txBox="1"/>
      </xdr:nvSpPr>
      <xdr:spPr>
        <a:xfrm>
          <a:off x="7418070" y="121862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298" name="กล่องข้อความ 297">
          <a:extLst>
            <a:ext uri="{FF2B5EF4-FFF2-40B4-BE49-F238E27FC236}">
              <a16:creationId xmlns:a16="http://schemas.microsoft.com/office/drawing/2014/main" id="{AB3ABA16-D77F-444C-A416-563273839E78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299" name="กล่องข้อความ 298">
          <a:extLst>
            <a:ext uri="{FF2B5EF4-FFF2-40B4-BE49-F238E27FC236}">
              <a16:creationId xmlns:a16="http://schemas.microsoft.com/office/drawing/2014/main" id="{18665568-604D-4E3B-9B20-9635A384BB8C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300" name="กล่องข้อความ 299">
          <a:extLst>
            <a:ext uri="{FF2B5EF4-FFF2-40B4-BE49-F238E27FC236}">
              <a16:creationId xmlns:a16="http://schemas.microsoft.com/office/drawing/2014/main" id="{FB8C23A3-7352-46ED-96B3-67F1C3C73E35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301" name="กล่องข้อความ 300">
          <a:extLst>
            <a:ext uri="{FF2B5EF4-FFF2-40B4-BE49-F238E27FC236}">
              <a16:creationId xmlns:a16="http://schemas.microsoft.com/office/drawing/2014/main" id="{978385DC-F225-4386-A1A9-723C72440F32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302" name="กล่องข้อความ 301">
          <a:extLst>
            <a:ext uri="{FF2B5EF4-FFF2-40B4-BE49-F238E27FC236}">
              <a16:creationId xmlns:a16="http://schemas.microsoft.com/office/drawing/2014/main" id="{A4E3FD20-C9C0-461F-B9D2-C07E0BA93AA8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303" name="กล่องข้อความ 302">
          <a:extLst>
            <a:ext uri="{FF2B5EF4-FFF2-40B4-BE49-F238E27FC236}">
              <a16:creationId xmlns:a16="http://schemas.microsoft.com/office/drawing/2014/main" id="{EA8412A8-E6C1-41CE-903F-172E7E2CE0FC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304" name="กล่องข้อความ 303">
          <a:extLst>
            <a:ext uri="{FF2B5EF4-FFF2-40B4-BE49-F238E27FC236}">
              <a16:creationId xmlns:a16="http://schemas.microsoft.com/office/drawing/2014/main" id="{B7060CAF-B16B-4CBD-A4E2-3E1071283141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305" name="กล่องข้อความ 304">
          <a:extLst>
            <a:ext uri="{FF2B5EF4-FFF2-40B4-BE49-F238E27FC236}">
              <a16:creationId xmlns:a16="http://schemas.microsoft.com/office/drawing/2014/main" id="{892617DC-A585-4696-A54B-ED747BA9B710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306" name="กล่องข้อความ 305">
          <a:extLst>
            <a:ext uri="{FF2B5EF4-FFF2-40B4-BE49-F238E27FC236}">
              <a16:creationId xmlns:a16="http://schemas.microsoft.com/office/drawing/2014/main" id="{E2663A78-D422-4BBB-BF94-D785030B1E84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307" name="กล่องข้อความ 306">
          <a:extLst>
            <a:ext uri="{FF2B5EF4-FFF2-40B4-BE49-F238E27FC236}">
              <a16:creationId xmlns:a16="http://schemas.microsoft.com/office/drawing/2014/main" id="{FD33F9F6-224C-412E-8F87-344F461B5041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308" name="กล่องข้อความ 307">
          <a:extLst>
            <a:ext uri="{FF2B5EF4-FFF2-40B4-BE49-F238E27FC236}">
              <a16:creationId xmlns:a16="http://schemas.microsoft.com/office/drawing/2014/main" id="{88177631-A7F4-4479-9FA8-1DD8E42EFE44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309" name="กล่องข้อความ 308">
          <a:extLst>
            <a:ext uri="{FF2B5EF4-FFF2-40B4-BE49-F238E27FC236}">
              <a16:creationId xmlns:a16="http://schemas.microsoft.com/office/drawing/2014/main" id="{5FAB6158-BA90-4BE1-8A7A-A47E2CCEC097}"/>
            </a:ext>
          </a:extLst>
        </xdr:cNvPr>
        <xdr:cNvSpPr txBox="1"/>
      </xdr:nvSpPr>
      <xdr:spPr>
        <a:xfrm>
          <a:off x="7418070" y="106241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310" name="กล่องข้อความ 309">
          <a:extLst>
            <a:ext uri="{FF2B5EF4-FFF2-40B4-BE49-F238E27FC236}">
              <a16:creationId xmlns:a16="http://schemas.microsoft.com/office/drawing/2014/main" id="{74602F53-1E62-49EB-8403-808F5A416945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311" name="กล่องข้อความ 310">
          <a:extLst>
            <a:ext uri="{FF2B5EF4-FFF2-40B4-BE49-F238E27FC236}">
              <a16:creationId xmlns:a16="http://schemas.microsoft.com/office/drawing/2014/main" id="{25DBC23F-4EF7-40D6-8669-260D7C57A6DE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312" name="กล่องข้อความ 311">
          <a:extLst>
            <a:ext uri="{FF2B5EF4-FFF2-40B4-BE49-F238E27FC236}">
              <a16:creationId xmlns:a16="http://schemas.microsoft.com/office/drawing/2014/main" id="{6B9FD79D-16E6-4C10-B2C3-AF04D176E0A5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313" name="กล่องข้อความ 312">
          <a:extLst>
            <a:ext uri="{FF2B5EF4-FFF2-40B4-BE49-F238E27FC236}">
              <a16:creationId xmlns:a16="http://schemas.microsoft.com/office/drawing/2014/main" id="{607D3636-D0A9-4136-826F-53CB178DFECB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314" name="กล่องข้อความ 313">
          <a:extLst>
            <a:ext uri="{FF2B5EF4-FFF2-40B4-BE49-F238E27FC236}">
              <a16:creationId xmlns:a16="http://schemas.microsoft.com/office/drawing/2014/main" id="{21C90BE2-1A24-4DD7-AC28-C8D16F83C7D0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315" name="กล่องข้อความ 314">
          <a:extLst>
            <a:ext uri="{FF2B5EF4-FFF2-40B4-BE49-F238E27FC236}">
              <a16:creationId xmlns:a16="http://schemas.microsoft.com/office/drawing/2014/main" id="{817D69F3-3845-4CF6-8B80-716A52F576BF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316" name="กล่องข้อความ 315">
          <a:extLst>
            <a:ext uri="{FF2B5EF4-FFF2-40B4-BE49-F238E27FC236}">
              <a16:creationId xmlns:a16="http://schemas.microsoft.com/office/drawing/2014/main" id="{17B85491-F7C6-47E7-B93B-2FC5E867D38C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317" name="กล่องข้อความ 316">
          <a:extLst>
            <a:ext uri="{FF2B5EF4-FFF2-40B4-BE49-F238E27FC236}">
              <a16:creationId xmlns:a16="http://schemas.microsoft.com/office/drawing/2014/main" id="{C481306C-0716-47D0-8064-F6CE255F476A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318" name="กล่องข้อความ 317">
          <a:extLst>
            <a:ext uri="{FF2B5EF4-FFF2-40B4-BE49-F238E27FC236}">
              <a16:creationId xmlns:a16="http://schemas.microsoft.com/office/drawing/2014/main" id="{D6ECE7D5-DA48-4790-88AE-790A85483A18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319" name="กล่องข้อความ 318">
          <a:extLst>
            <a:ext uri="{FF2B5EF4-FFF2-40B4-BE49-F238E27FC236}">
              <a16:creationId xmlns:a16="http://schemas.microsoft.com/office/drawing/2014/main" id="{D420AB81-82C1-416E-BD2E-DA40C0CAE1E1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320" name="กล่องข้อความ 319">
          <a:extLst>
            <a:ext uri="{FF2B5EF4-FFF2-40B4-BE49-F238E27FC236}">
              <a16:creationId xmlns:a16="http://schemas.microsoft.com/office/drawing/2014/main" id="{7996DE50-A962-4CDB-9083-B6ACCD3C5B38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38</xdr:row>
      <xdr:rowOff>238125</xdr:rowOff>
    </xdr:from>
    <xdr:ext cx="65" cy="172227"/>
    <xdr:sp macro="" textlink="">
      <xdr:nvSpPr>
        <xdr:cNvPr id="321" name="กล่องข้อความ 320">
          <a:extLst>
            <a:ext uri="{FF2B5EF4-FFF2-40B4-BE49-F238E27FC236}">
              <a16:creationId xmlns:a16="http://schemas.microsoft.com/office/drawing/2014/main" id="{C88022F7-F947-4A54-A3BD-4A8165AA03D1}"/>
            </a:ext>
          </a:extLst>
        </xdr:cNvPr>
        <xdr:cNvSpPr txBox="1"/>
      </xdr:nvSpPr>
      <xdr:spPr>
        <a:xfrm>
          <a:off x="7418070" y="10936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22" name="กล่องข้อความ 321">
          <a:extLst>
            <a:ext uri="{FF2B5EF4-FFF2-40B4-BE49-F238E27FC236}">
              <a16:creationId xmlns:a16="http://schemas.microsoft.com/office/drawing/2014/main" id="{07BA11E7-5062-4D43-847C-7C47CC71D05C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23" name="กล่องข้อความ 322">
          <a:extLst>
            <a:ext uri="{FF2B5EF4-FFF2-40B4-BE49-F238E27FC236}">
              <a16:creationId xmlns:a16="http://schemas.microsoft.com/office/drawing/2014/main" id="{9CD415B3-8266-4D86-846A-CA04F175F5F4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24" name="กล่องข้อความ 323">
          <a:extLst>
            <a:ext uri="{FF2B5EF4-FFF2-40B4-BE49-F238E27FC236}">
              <a16:creationId xmlns:a16="http://schemas.microsoft.com/office/drawing/2014/main" id="{FC7AC1BB-83EF-4CEB-B26F-F3BE1DC5FB83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25" name="กล่องข้อความ 324">
          <a:extLst>
            <a:ext uri="{FF2B5EF4-FFF2-40B4-BE49-F238E27FC236}">
              <a16:creationId xmlns:a16="http://schemas.microsoft.com/office/drawing/2014/main" id="{7F1E1196-9043-4346-8C9F-7DE42D86D791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26" name="กล่องข้อความ 325">
          <a:extLst>
            <a:ext uri="{FF2B5EF4-FFF2-40B4-BE49-F238E27FC236}">
              <a16:creationId xmlns:a16="http://schemas.microsoft.com/office/drawing/2014/main" id="{F2AD5132-7FBD-420D-A7C4-9C611B2EC33B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27" name="กล่องข้อความ 326">
          <a:extLst>
            <a:ext uri="{FF2B5EF4-FFF2-40B4-BE49-F238E27FC236}">
              <a16:creationId xmlns:a16="http://schemas.microsoft.com/office/drawing/2014/main" id="{AD78DC8E-0291-4371-AD6C-BFA1C8C37978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28" name="กล่องข้อความ 327">
          <a:extLst>
            <a:ext uri="{FF2B5EF4-FFF2-40B4-BE49-F238E27FC236}">
              <a16:creationId xmlns:a16="http://schemas.microsoft.com/office/drawing/2014/main" id="{0AE579A5-60DD-401E-BF20-479A4873AA98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29" name="กล่องข้อความ 328">
          <a:extLst>
            <a:ext uri="{FF2B5EF4-FFF2-40B4-BE49-F238E27FC236}">
              <a16:creationId xmlns:a16="http://schemas.microsoft.com/office/drawing/2014/main" id="{FAA56380-70F4-44E7-8BBA-B9F2A8CE4088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30" name="กล่องข้อความ 329">
          <a:extLst>
            <a:ext uri="{FF2B5EF4-FFF2-40B4-BE49-F238E27FC236}">
              <a16:creationId xmlns:a16="http://schemas.microsoft.com/office/drawing/2014/main" id="{6F10E557-F1A3-4F12-B10C-23B7BE964E89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31" name="กล่องข้อความ 330">
          <a:extLst>
            <a:ext uri="{FF2B5EF4-FFF2-40B4-BE49-F238E27FC236}">
              <a16:creationId xmlns:a16="http://schemas.microsoft.com/office/drawing/2014/main" id="{463DF927-E7B5-41EB-B540-DEFDAF0A8045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32" name="กล่องข้อความ 331">
          <a:extLst>
            <a:ext uri="{FF2B5EF4-FFF2-40B4-BE49-F238E27FC236}">
              <a16:creationId xmlns:a16="http://schemas.microsoft.com/office/drawing/2014/main" id="{F5716090-E2D0-4AE4-945A-F33E3346A840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33" name="กล่องข้อความ 332">
          <a:extLst>
            <a:ext uri="{FF2B5EF4-FFF2-40B4-BE49-F238E27FC236}">
              <a16:creationId xmlns:a16="http://schemas.microsoft.com/office/drawing/2014/main" id="{43B97687-2D8C-4C99-ADFC-BFE19F885876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34" name="กล่องข้อความ 333">
          <a:extLst>
            <a:ext uri="{FF2B5EF4-FFF2-40B4-BE49-F238E27FC236}">
              <a16:creationId xmlns:a16="http://schemas.microsoft.com/office/drawing/2014/main" id="{66CC3A4F-3B2C-4576-9C2F-5231D86EDBBD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35" name="กล่องข้อความ 334">
          <a:extLst>
            <a:ext uri="{FF2B5EF4-FFF2-40B4-BE49-F238E27FC236}">
              <a16:creationId xmlns:a16="http://schemas.microsoft.com/office/drawing/2014/main" id="{CCB5A0CC-5F7F-4588-897A-4C9652B7345A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36" name="กล่องข้อความ 335">
          <a:extLst>
            <a:ext uri="{FF2B5EF4-FFF2-40B4-BE49-F238E27FC236}">
              <a16:creationId xmlns:a16="http://schemas.microsoft.com/office/drawing/2014/main" id="{8CB8E8BE-5CA8-48ED-BF90-7E9FBE3F9546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37" name="กล่องข้อความ 336">
          <a:extLst>
            <a:ext uri="{FF2B5EF4-FFF2-40B4-BE49-F238E27FC236}">
              <a16:creationId xmlns:a16="http://schemas.microsoft.com/office/drawing/2014/main" id="{ABB4AA19-E41A-430C-BE5F-A4766446B17B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38" name="กล่องข้อความ 337">
          <a:extLst>
            <a:ext uri="{FF2B5EF4-FFF2-40B4-BE49-F238E27FC236}">
              <a16:creationId xmlns:a16="http://schemas.microsoft.com/office/drawing/2014/main" id="{004220D8-2B68-40E1-8113-7D97B33B4ED8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39" name="กล่องข้อความ 338">
          <a:extLst>
            <a:ext uri="{FF2B5EF4-FFF2-40B4-BE49-F238E27FC236}">
              <a16:creationId xmlns:a16="http://schemas.microsoft.com/office/drawing/2014/main" id="{F8406E98-30AB-4AEA-98DA-2B7EDBAEDBB0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40" name="กล่องข้อความ 339">
          <a:extLst>
            <a:ext uri="{FF2B5EF4-FFF2-40B4-BE49-F238E27FC236}">
              <a16:creationId xmlns:a16="http://schemas.microsoft.com/office/drawing/2014/main" id="{E4F5B274-C97E-4C02-B66A-04966772392A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41" name="กล่องข้อความ 340">
          <a:extLst>
            <a:ext uri="{FF2B5EF4-FFF2-40B4-BE49-F238E27FC236}">
              <a16:creationId xmlns:a16="http://schemas.microsoft.com/office/drawing/2014/main" id="{E067D541-FD7B-4563-A727-FC4961C57099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42" name="กล่องข้อความ 341">
          <a:extLst>
            <a:ext uri="{FF2B5EF4-FFF2-40B4-BE49-F238E27FC236}">
              <a16:creationId xmlns:a16="http://schemas.microsoft.com/office/drawing/2014/main" id="{39A6E035-8C81-44C7-98AB-D4EB92A20619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43" name="กล่องข้อความ 342">
          <a:extLst>
            <a:ext uri="{FF2B5EF4-FFF2-40B4-BE49-F238E27FC236}">
              <a16:creationId xmlns:a16="http://schemas.microsoft.com/office/drawing/2014/main" id="{DA9DD797-4C53-42FE-B693-F966799BF17B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44" name="กล่องข้อความ 343">
          <a:extLst>
            <a:ext uri="{FF2B5EF4-FFF2-40B4-BE49-F238E27FC236}">
              <a16:creationId xmlns:a16="http://schemas.microsoft.com/office/drawing/2014/main" id="{A7CDEA84-808F-4C9E-82F8-D6B22F4BC5C7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345" name="กล่องข้อความ 344">
          <a:extLst>
            <a:ext uri="{FF2B5EF4-FFF2-40B4-BE49-F238E27FC236}">
              <a16:creationId xmlns:a16="http://schemas.microsoft.com/office/drawing/2014/main" id="{06FD3523-FCFF-4F85-8E8B-906DFE0BB9E0}"/>
            </a:ext>
          </a:extLst>
        </xdr:cNvPr>
        <xdr:cNvSpPr txBox="1"/>
      </xdr:nvSpPr>
      <xdr:spPr>
        <a:xfrm>
          <a:off x="741807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346" name="กล่องข้อความ 345">
          <a:extLst>
            <a:ext uri="{FF2B5EF4-FFF2-40B4-BE49-F238E27FC236}">
              <a16:creationId xmlns:a16="http://schemas.microsoft.com/office/drawing/2014/main" id="{AD9555B9-83EC-43AC-A206-905BA8D907DE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347" name="กล่องข้อความ 346">
          <a:extLst>
            <a:ext uri="{FF2B5EF4-FFF2-40B4-BE49-F238E27FC236}">
              <a16:creationId xmlns:a16="http://schemas.microsoft.com/office/drawing/2014/main" id="{56ABD8C8-88F4-44DF-A2F5-9E901209D21B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348" name="กล่องข้อความ 347">
          <a:extLst>
            <a:ext uri="{FF2B5EF4-FFF2-40B4-BE49-F238E27FC236}">
              <a16:creationId xmlns:a16="http://schemas.microsoft.com/office/drawing/2014/main" id="{7C571255-E2FF-434A-B47F-DC7313821D01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349" name="กล่องข้อความ 348">
          <a:extLst>
            <a:ext uri="{FF2B5EF4-FFF2-40B4-BE49-F238E27FC236}">
              <a16:creationId xmlns:a16="http://schemas.microsoft.com/office/drawing/2014/main" id="{2EE2B959-4083-4973-BFE9-B296A2B0FD40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350" name="กล่องข้อความ 349">
          <a:extLst>
            <a:ext uri="{FF2B5EF4-FFF2-40B4-BE49-F238E27FC236}">
              <a16:creationId xmlns:a16="http://schemas.microsoft.com/office/drawing/2014/main" id="{01C85B1B-FB62-4EC0-B6F1-A757D857B5C4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351" name="กล่องข้อความ 350">
          <a:extLst>
            <a:ext uri="{FF2B5EF4-FFF2-40B4-BE49-F238E27FC236}">
              <a16:creationId xmlns:a16="http://schemas.microsoft.com/office/drawing/2014/main" id="{D2F4E214-5C76-4B96-9982-A6E14AFF3C14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352" name="กล่องข้อความ 351">
          <a:extLst>
            <a:ext uri="{FF2B5EF4-FFF2-40B4-BE49-F238E27FC236}">
              <a16:creationId xmlns:a16="http://schemas.microsoft.com/office/drawing/2014/main" id="{8071548E-8501-43B3-B9EF-668D842E0ABD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353" name="กล่องข้อความ 352">
          <a:extLst>
            <a:ext uri="{FF2B5EF4-FFF2-40B4-BE49-F238E27FC236}">
              <a16:creationId xmlns:a16="http://schemas.microsoft.com/office/drawing/2014/main" id="{3839AD2B-F962-4BB8-A94C-D835DB0690AF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354" name="กล่องข้อความ 353">
          <a:extLst>
            <a:ext uri="{FF2B5EF4-FFF2-40B4-BE49-F238E27FC236}">
              <a16:creationId xmlns:a16="http://schemas.microsoft.com/office/drawing/2014/main" id="{8C93D528-CDB7-4EC5-BC4F-ECF4D4051D22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355" name="กล่องข้อความ 354">
          <a:extLst>
            <a:ext uri="{FF2B5EF4-FFF2-40B4-BE49-F238E27FC236}">
              <a16:creationId xmlns:a16="http://schemas.microsoft.com/office/drawing/2014/main" id="{33A7A6AA-2B31-4891-A026-1864AB7ADF79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356" name="กล่องข้อความ 355">
          <a:extLst>
            <a:ext uri="{FF2B5EF4-FFF2-40B4-BE49-F238E27FC236}">
              <a16:creationId xmlns:a16="http://schemas.microsoft.com/office/drawing/2014/main" id="{42944F24-C819-471A-A6A2-E9D8F4CCA0BF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357" name="กล่องข้อความ 356">
          <a:extLst>
            <a:ext uri="{FF2B5EF4-FFF2-40B4-BE49-F238E27FC236}">
              <a16:creationId xmlns:a16="http://schemas.microsoft.com/office/drawing/2014/main" id="{54C21577-6BEC-4534-B7FF-7EB409119CAA}"/>
            </a:ext>
          </a:extLst>
        </xdr:cNvPr>
        <xdr:cNvSpPr txBox="1"/>
      </xdr:nvSpPr>
      <xdr:spPr>
        <a:xfrm>
          <a:off x="7418070" y="115614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10</xdr:row>
      <xdr:rowOff>238125</xdr:rowOff>
    </xdr:from>
    <xdr:ext cx="65" cy="172227"/>
    <xdr:sp macro="" textlink="">
      <xdr:nvSpPr>
        <xdr:cNvPr id="358" name="กล่องข้อความ 357">
          <a:extLst>
            <a:ext uri="{FF2B5EF4-FFF2-40B4-BE49-F238E27FC236}">
              <a16:creationId xmlns:a16="http://schemas.microsoft.com/office/drawing/2014/main" id="{DB768CAF-D7E7-4C62-AB08-E7BB948E3F65}"/>
            </a:ext>
          </a:extLst>
        </xdr:cNvPr>
        <xdr:cNvSpPr txBox="1"/>
      </xdr:nvSpPr>
      <xdr:spPr>
        <a:xfrm>
          <a:off x="7418070" y="23564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14</xdr:row>
      <xdr:rowOff>238125</xdr:rowOff>
    </xdr:from>
    <xdr:ext cx="65" cy="172227"/>
    <xdr:sp macro="" textlink="">
      <xdr:nvSpPr>
        <xdr:cNvPr id="359" name="กล่องข้อความ 358">
          <a:extLst>
            <a:ext uri="{FF2B5EF4-FFF2-40B4-BE49-F238E27FC236}">
              <a16:creationId xmlns:a16="http://schemas.microsoft.com/office/drawing/2014/main" id="{458DAE08-E923-488D-AB48-A1F4A40CF428}"/>
            </a:ext>
          </a:extLst>
        </xdr:cNvPr>
        <xdr:cNvSpPr txBox="1"/>
      </xdr:nvSpPr>
      <xdr:spPr>
        <a:xfrm>
          <a:off x="7418070" y="23564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18</xdr:row>
      <xdr:rowOff>238125</xdr:rowOff>
    </xdr:from>
    <xdr:ext cx="65" cy="172227"/>
    <xdr:sp macro="" textlink="">
      <xdr:nvSpPr>
        <xdr:cNvPr id="360" name="กล่องข้อความ 359">
          <a:extLst>
            <a:ext uri="{FF2B5EF4-FFF2-40B4-BE49-F238E27FC236}">
              <a16:creationId xmlns:a16="http://schemas.microsoft.com/office/drawing/2014/main" id="{9E43FF0B-66AA-441C-9E12-54734579405B}"/>
            </a:ext>
          </a:extLst>
        </xdr:cNvPr>
        <xdr:cNvSpPr txBox="1"/>
      </xdr:nvSpPr>
      <xdr:spPr>
        <a:xfrm>
          <a:off x="7418070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18</xdr:row>
      <xdr:rowOff>238125</xdr:rowOff>
    </xdr:from>
    <xdr:ext cx="65" cy="172227"/>
    <xdr:sp macro="" textlink="">
      <xdr:nvSpPr>
        <xdr:cNvPr id="361" name="กล่องข้อความ 360">
          <a:extLst>
            <a:ext uri="{FF2B5EF4-FFF2-40B4-BE49-F238E27FC236}">
              <a16:creationId xmlns:a16="http://schemas.microsoft.com/office/drawing/2014/main" id="{94882011-40C4-4A72-BE3B-E40420EFD38F}"/>
            </a:ext>
          </a:extLst>
        </xdr:cNvPr>
        <xdr:cNvSpPr txBox="1"/>
      </xdr:nvSpPr>
      <xdr:spPr>
        <a:xfrm>
          <a:off x="7418070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18</xdr:row>
      <xdr:rowOff>238125</xdr:rowOff>
    </xdr:from>
    <xdr:ext cx="65" cy="172227"/>
    <xdr:sp macro="" textlink="">
      <xdr:nvSpPr>
        <xdr:cNvPr id="362" name="กล่องข้อความ 361">
          <a:extLst>
            <a:ext uri="{FF2B5EF4-FFF2-40B4-BE49-F238E27FC236}">
              <a16:creationId xmlns:a16="http://schemas.microsoft.com/office/drawing/2014/main" id="{EFE9D6D7-AD2A-4013-891A-414F666075C3}"/>
            </a:ext>
          </a:extLst>
        </xdr:cNvPr>
        <xdr:cNvSpPr txBox="1"/>
      </xdr:nvSpPr>
      <xdr:spPr>
        <a:xfrm>
          <a:off x="7418070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20</xdr:row>
      <xdr:rowOff>238125</xdr:rowOff>
    </xdr:from>
    <xdr:ext cx="65" cy="172227"/>
    <xdr:sp macro="" textlink="">
      <xdr:nvSpPr>
        <xdr:cNvPr id="363" name="กล่องข้อความ 362">
          <a:extLst>
            <a:ext uri="{FF2B5EF4-FFF2-40B4-BE49-F238E27FC236}">
              <a16:creationId xmlns:a16="http://schemas.microsoft.com/office/drawing/2014/main" id="{D47F43E4-1215-44E8-9643-174F35E575CD}"/>
            </a:ext>
          </a:extLst>
        </xdr:cNvPr>
        <xdr:cNvSpPr txBox="1"/>
      </xdr:nvSpPr>
      <xdr:spPr>
        <a:xfrm>
          <a:off x="7418070" y="57931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20</xdr:row>
      <xdr:rowOff>238125</xdr:rowOff>
    </xdr:from>
    <xdr:ext cx="65" cy="172227"/>
    <xdr:sp macro="" textlink="">
      <xdr:nvSpPr>
        <xdr:cNvPr id="364" name="กล่องข้อความ 363">
          <a:extLst>
            <a:ext uri="{FF2B5EF4-FFF2-40B4-BE49-F238E27FC236}">
              <a16:creationId xmlns:a16="http://schemas.microsoft.com/office/drawing/2014/main" id="{649D0B69-68C1-432E-8D69-B89E2C8BF774}"/>
            </a:ext>
          </a:extLst>
        </xdr:cNvPr>
        <xdr:cNvSpPr txBox="1"/>
      </xdr:nvSpPr>
      <xdr:spPr>
        <a:xfrm>
          <a:off x="7418070" y="57931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20</xdr:row>
      <xdr:rowOff>238125</xdr:rowOff>
    </xdr:from>
    <xdr:ext cx="65" cy="172227"/>
    <xdr:sp macro="" textlink="">
      <xdr:nvSpPr>
        <xdr:cNvPr id="365" name="กล่องข้อความ 364">
          <a:extLst>
            <a:ext uri="{FF2B5EF4-FFF2-40B4-BE49-F238E27FC236}">
              <a16:creationId xmlns:a16="http://schemas.microsoft.com/office/drawing/2014/main" id="{BDED637E-E607-4E22-B19C-301D6271B49B}"/>
            </a:ext>
          </a:extLst>
        </xdr:cNvPr>
        <xdr:cNvSpPr txBox="1"/>
      </xdr:nvSpPr>
      <xdr:spPr>
        <a:xfrm>
          <a:off x="7418070" y="57931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20</xdr:row>
      <xdr:rowOff>238125</xdr:rowOff>
    </xdr:from>
    <xdr:ext cx="65" cy="172227"/>
    <xdr:sp macro="" textlink="">
      <xdr:nvSpPr>
        <xdr:cNvPr id="366" name="กล่องข้อความ 365">
          <a:extLst>
            <a:ext uri="{FF2B5EF4-FFF2-40B4-BE49-F238E27FC236}">
              <a16:creationId xmlns:a16="http://schemas.microsoft.com/office/drawing/2014/main" id="{12985E44-8FDA-4810-BEAA-8F4CE5107E5A}"/>
            </a:ext>
          </a:extLst>
        </xdr:cNvPr>
        <xdr:cNvSpPr txBox="1"/>
      </xdr:nvSpPr>
      <xdr:spPr>
        <a:xfrm>
          <a:off x="7418070" y="57931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20</xdr:row>
      <xdr:rowOff>238125</xdr:rowOff>
    </xdr:from>
    <xdr:ext cx="65" cy="172227"/>
    <xdr:sp macro="" textlink="">
      <xdr:nvSpPr>
        <xdr:cNvPr id="367" name="กล่องข้อความ 366">
          <a:extLst>
            <a:ext uri="{FF2B5EF4-FFF2-40B4-BE49-F238E27FC236}">
              <a16:creationId xmlns:a16="http://schemas.microsoft.com/office/drawing/2014/main" id="{AC4F1C88-86A2-4DB6-9A5D-006FC31362E7}"/>
            </a:ext>
          </a:extLst>
        </xdr:cNvPr>
        <xdr:cNvSpPr txBox="1"/>
      </xdr:nvSpPr>
      <xdr:spPr>
        <a:xfrm>
          <a:off x="7418070" y="57931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20</xdr:row>
      <xdr:rowOff>238125</xdr:rowOff>
    </xdr:from>
    <xdr:ext cx="65" cy="172227"/>
    <xdr:sp macro="" textlink="">
      <xdr:nvSpPr>
        <xdr:cNvPr id="368" name="กล่องข้อความ 367">
          <a:extLst>
            <a:ext uri="{FF2B5EF4-FFF2-40B4-BE49-F238E27FC236}">
              <a16:creationId xmlns:a16="http://schemas.microsoft.com/office/drawing/2014/main" id="{DAFDEBCA-B481-40BD-9582-8B1F242C3C57}"/>
            </a:ext>
          </a:extLst>
        </xdr:cNvPr>
        <xdr:cNvSpPr txBox="1"/>
      </xdr:nvSpPr>
      <xdr:spPr>
        <a:xfrm>
          <a:off x="7418070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20</xdr:row>
      <xdr:rowOff>238125</xdr:rowOff>
    </xdr:from>
    <xdr:ext cx="65" cy="172227"/>
    <xdr:sp macro="" textlink="">
      <xdr:nvSpPr>
        <xdr:cNvPr id="369" name="กล่องข้อความ 368">
          <a:extLst>
            <a:ext uri="{FF2B5EF4-FFF2-40B4-BE49-F238E27FC236}">
              <a16:creationId xmlns:a16="http://schemas.microsoft.com/office/drawing/2014/main" id="{232EB086-5F93-4EA7-9A5E-07798D96707B}"/>
            </a:ext>
          </a:extLst>
        </xdr:cNvPr>
        <xdr:cNvSpPr txBox="1"/>
      </xdr:nvSpPr>
      <xdr:spPr>
        <a:xfrm>
          <a:off x="7418070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21</xdr:row>
      <xdr:rowOff>0</xdr:rowOff>
    </xdr:from>
    <xdr:ext cx="65" cy="172227"/>
    <xdr:sp macro="" textlink="">
      <xdr:nvSpPr>
        <xdr:cNvPr id="370" name="กล่องข้อความ 369">
          <a:extLst>
            <a:ext uri="{FF2B5EF4-FFF2-40B4-BE49-F238E27FC236}">
              <a16:creationId xmlns:a16="http://schemas.microsoft.com/office/drawing/2014/main" id="{20AFEF8A-048E-4ABF-84DE-57F487026069}"/>
            </a:ext>
          </a:extLst>
        </xdr:cNvPr>
        <xdr:cNvSpPr txBox="1"/>
      </xdr:nvSpPr>
      <xdr:spPr>
        <a:xfrm>
          <a:off x="7418070" y="4617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21</xdr:row>
      <xdr:rowOff>0</xdr:rowOff>
    </xdr:from>
    <xdr:ext cx="65" cy="172227"/>
    <xdr:sp macro="" textlink="">
      <xdr:nvSpPr>
        <xdr:cNvPr id="371" name="กล่องข้อความ 370">
          <a:extLst>
            <a:ext uri="{FF2B5EF4-FFF2-40B4-BE49-F238E27FC236}">
              <a16:creationId xmlns:a16="http://schemas.microsoft.com/office/drawing/2014/main" id="{5113BB3E-3C2C-4458-90D5-98FB9AFE6EF5}"/>
            </a:ext>
          </a:extLst>
        </xdr:cNvPr>
        <xdr:cNvSpPr txBox="1"/>
      </xdr:nvSpPr>
      <xdr:spPr>
        <a:xfrm>
          <a:off x="7418070" y="4617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21</xdr:row>
      <xdr:rowOff>0</xdr:rowOff>
    </xdr:from>
    <xdr:ext cx="65" cy="172227"/>
    <xdr:sp macro="" textlink="">
      <xdr:nvSpPr>
        <xdr:cNvPr id="372" name="กล่องข้อความ 371">
          <a:extLst>
            <a:ext uri="{FF2B5EF4-FFF2-40B4-BE49-F238E27FC236}">
              <a16:creationId xmlns:a16="http://schemas.microsoft.com/office/drawing/2014/main" id="{82E8479E-FBC5-437D-B990-ACD06C40BE3E}"/>
            </a:ext>
          </a:extLst>
        </xdr:cNvPr>
        <xdr:cNvSpPr txBox="1"/>
      </xdr:nvSpPr>
      <xdr:spPr>
        <a:xfrm>
          <a:off x="7418070" y="4617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21</xdr:row>
      <xdr:rowOff>0</xdr:rowOff>
    </xdr:from>
    <xdr:ext cx="65" cy="172227"/>
    <xdr:sp macro="" textlink="">
      <xdr:nvSpPr>
        <xdr:cNvPr id="373" name="กล่องข้อความ 372">
          <a:extLst>
            <a:ext uri="{FF2B5EF4-FFF2-40B4-BE49-F238E27FC236}">
              <a16:creationId xmlns:a16="http://schemas.microsoft.com/office/drawing/2014/main" id="{16719174-B90E-4E51-B739-3BBD0D53F38C}"/>
            </a:ext>
          </a:extLst>
        </xdr:cNvPr>
        <xdr:cNvSpPr txBox="1"/>
      </xdr:nvSpPr>
      <xdr:spPr>
        <a:xfrm>
          <a:off x="7418070" y="4617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21</xdr:row>
      <xdr:rowOff>0</xdr:rowOff>
    </xdr:from>
    <xdr:ext cx="65" cy="172227"/>
    <xdr:sp macro="" textlink="">
      <xdr:nvSpPr>
        <xdr:cNvPr id="374" name="กล่องข้อความ 373">
          <a:extLst>
            <a:ext uri="{FF2B5EF4-FFF2-40B4-BE49-F238E27FC236}">
              <a16:creationId xmlns:a16="http://schemas.microsoft.com/office/drawing/2014/main" id="{2E6F1B9E-A200-4773-A798-C3E5B95D8B60}"/>
            </a:ext>
          </a:extLst>
        </xdr:cNvPr>
        <xdr:cNvSpPr txBox="1"/>
      </xdr:nvSpPr>
      <xdr:spPr>
        <a:xfrm>
          <a:off x="7418070" y="4617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21</xdr:row>
      <xdr:rowOff>0</xdr:rowOff>
    </xdr:from>
    <xdr:ext cx="65" cy="172227"/>
    <xdr:sp macro="" textlink="">
      <xdr:nvSpPr>
        <xdr:cNvPr id="375" name="กล่องข้อความ 374">
          <a:extLst>
            <a:ext uri="{FF2B5EF4-FFF2-40B4-BE49-F238E27FC236}">
              <a16:creationId xmlns:a16="http://schemas.microsoft.com/office/drawing/2014/main" id="{577B97AD-7576-41DB-A085-004FBFEE4EA7}"/>
            </a:ext>
          </a:extLst>
        </xdr:cNvPr>
        <xdr:cNvSpPr txBox="1"/>
      </xdr:nvSpPr>
      <xdr:spPr>
        <a:xfrm>
          <a:off x="7418070" y="4617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20</xdr:row>
      <xdr:rowOff>238125</xdr:rowOff>
    </xdr:from>
    <xdr:ext cx="65" cy="172227"/>
    <xdr:sp macro="" textlink="">
      <xdr:nvSpPr>
        <xdr:cNvPr id="376" name="กล่องข้อความ 375">
          <a:extLst>
            <a:ext uri="{FF2B5EF4-FFF2-40B4-BE49-F238E27FC236}">
              <a16:creationId xmlns:a16="http://schemas.microsoft.com/office/drawing/2014/main" id="{A867B7AA-ED3F-450B-B5C2-E9649433F066}"/>
            </a:ext>
          </a:extLst>
        </xdr:cNvPr>
        <xdr:cNvSpPr txBox="1"/>
      </xdr:nvSpPr>
      <xdr:spPr>
        <a:xfrm>
          <a:off x="7418070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24</xdr:row>
      <xdr:rowOff>238125</xdr:rowOff>
    </xdr:from>
    <xdr:ext cx="65" cy="172227"/>
    <xdr:sp macro="" textlink="">
      <xdr:nvSpPr>
        <xdr:cNvPr id="377" name="กล่องข้อความ 376">
          <a:extLst>
            <a:ext uri="{FF2B5EF4-FFF2-40B4-BE49-F238E27FC236}">
              <a16:creationId xmlns:a16="http://schemas.microsoft.com/office/drawing/2014/main" id="{C8CEA55E-269F-475F-AF8F-39685EE4082B}"/>
            </a:ext>
          </a:extLst>
        </xdr:cNvPr>
        <xdr:cNvSpPr txBox="1"/>
      </xdr:nvSpPr>
      <xdr:spPr>
        <a:xfrm>
          <a:off x="7418070" y="64179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24</xdr:row>
      <xdr:rowOff>238125</xdr:rowOff>
    </xdr:from>
    <xdr:ext cx="65" cy="172227"/>
    <xdr:sp macro="" textlink="">
      <xdr:nvSpPr>
        <xdr:cNvPr id="378" name="กล่องข้อความ 377">
          <a:extLst>
            <a:ext uri="{FF2B5EF4-FFF2-40B4-BE49-F238E27FC236}">
              <a16:creationId xmlns:a16="http://schemas.microsoft.com/office/drawing/2014/main" id="{17AC87DB-67BA-4EE6-8101-F1FC3A36E9DA}"/>
            </a:ext>
          </a:extLst>
        </xdr:cNvPr>
        <xdr:cNvSpPr txBox="1"/>
      </xdr:nvSpPr>
      <xdr:spPr>
        <a:xfrm>
          <a:off x="7418070" y="64179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24</xdr:row>
      <xdr:rowOff>238125</xdr:rowOff>
    </xdr:from>
    <xdr:ext cx="65" cy="172227"/>
    <xdr:sp macro="" textlink="">
      <xdr:nvSpPr>
        <xdr:cNvPr id="379" name="กล่องข้อความ 378">
          <a:extLst>
            <a:ext uri="{FF2B5EF4-FFF2-40B4-BE49-F238E27FC236}">
              <a16:creationId xmlns:a16="http://schemas.microsoft.com/office/drawing/2014/main" id="{7E7BFE24-F4D9-480F-9067-5E0105B4593B}"/>
            </a:ext>
          </a:extLst>
        </xdr:cNvPr>
        <xdr:cNvSpPr txBox="1"/>
      </xdr:nvSpPr>
      <xdr:spPr>
        <a:xfrm>
          <a:off x="7418070" y="64179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24</xdr:row>
      <xdr:rowOff>238125</xdr:rowOff>
    </xdr:from>
    <xdr:ext cx="65" cy="172227"/>
    <xdr:sp macro="" textlink="">
      <xdr:nvSpPr>
        <xdr:cNvPr id="380" name="กล่องข้อความ 379">
          <a:extLst>
            <a:ext uri="{FF2B5EF4-FFF2-40B4-BE49-F238E27FC236}">
              <a16:creationId xmlns:a16="http://schemas.microsoft.com/office/drawing/2014/main" id="{5BE895DC-34E9-41DA-88B4-A42A788B270C}"/>
            </a:ext>
          </a:extLst>
        </xdr:cNvPr>
        <xdr:cNvSpPr txBox="1"/>
      </xdr:nvSpPr>
      <xdr:spPr>
        <a:xfrm>
          <a:off x="7418070" y="64179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24</xdr:row>
      <xdr:rowOff>238125</xdr:rowOff>
    </xdr:from>
    <xdr:ext cx="65" cy="172227"/>
    <xdr:sp macro="" textlink="">
      <xdr:nvSpPr>
        <xdr:cNvPr id="381" name="กล่องข้อความ 380">
          <a:extLst>
            <a:ext uri="{FF2B5EF4-FFF2-40B4-BE49-F238E27FC236}">
              <a16:creationId xmlns:a16="http://schemas.microsoft.com/office/drawing/2014/main" id="{23B1861A-2E4E-46CA-B65C-E7A1DA4F4308}"/>
            </a:ext>
          </a:extLst>
        </xdr:cNvPr>
        <xdr:cNvSpPr txBox="1"/>
      </xdr:nvSpPr>
      <xdr:spPr>
        <a:xfrm>
          <a:off x="7418070" y="64179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24</xdr:row>
      <xdr:rowOff>238125</xdr:rowOff>
    </xdr:from>
    <xdr:ext cx="65" cy="172227"/>
    <xdr:sp macro="" textlink="">
      <xdr:nvSpPr>
        <xdr:cNvPr id="382" name="กล่องข้อความ 381">
          <a:extLst>
            <a:ext uri="{FF2B5EF4-FFF2-40B4-BE49-F238E27FC236}">
              <a16:creationId xmlns:a16="http://schemas.microsoft.com/office/drawing/2014/main" id="{9D07F64F-4590-48C3-8699-AE635551DABC}"/>
            </a:ext>
          </a:extLst>
        </xdr:cNvPr>
        <xdr:cNvSpPr txBox="1"/>
      </xdr:nvSpPr>
      <xdr:spPr>
        <a:xfrm>
          <a:off x="7418070" y="64179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24</xdr:row>
      <xdr:rowOff>238125</xdr:rowOff>
    </xdr:from>
    <xdr:ext cx="65" cy="172227"/>
    <xdr:sp macro="" textlink="">
      <xdr:nvSpPr>
        <xdr:cNvPr id="383" name="กล่องข้อความ 382">
          <a:extLst>
            <a:ext uri="{FF2B5EF4-FFF2-40B4-BE49-F238E27FC236}">
              <a16:creationId xmlns:a16="http://schemas.microsoft.com/office/drawing/2014/main" id="{1EC69A0B-93F1-4DE0-93DE-0FA1D15D5470}"/>
            </a:ext>
          </a:extLst>
        </xdr:cNvPr>
        <xdr:cNvSpPr txBox="1"/>
      </xdr:nvSpPr>
      <xdr:spPr>
        <a:xfrm>
          <a:off x="7418070" y="64179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24</xdr:row>
      <xdr:rowOff>238125</xdr:rowOff>
    </xdr:from>
    <xdr:ext cx="65" cy="172227"/>
    <xdr:sp macro="" textlink="">
      <xdr:nvSpPr>
        <xdr:cNvPr id="384" name="กล่องข้อความ 383">
          <a:extLst>
            <a:ext uri="{FF2B5EF4-FFF2-40B4-BE49-F238E27FC236}">
              <a16:creationId xmlns:a16="http://schemas.microsoft.com/office/drawing/2014/main" id="{32DA3CFF-6AFF-480F-ADC9-798963BE0A4C}"/>
            </a:ext>
          </a:extLst>
        </xdr:cNvPr>
        <xdr:cNvSpPr txBox="1"/>
      </xdr:nvSpPr>
      <xdr:spPr>
        <a:xfrm>
          <a:off x="7418070" y="64179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24</xdr:row>
      <xdr:rowOff>238125</xdr:rowOff>
    </xdr:from>
    <xdr:ext cx="65" cy="172227"/>
    <xdr:sp macro="" textlink="">
      <xdr:nvSpPr>
        <xdr:cNvPr id="385" name="กล่องข้อความ 384">
          <a:extLst>
            <a:ext uri="{FF2B5EF4-FFF2-40B4-BE49-F238E27FC236}">
              <a16:creationId xmlns:a16="http://schemas.microsoft.com/office/drawing/2014/main" id="{9D67A5D1-F0E9-4507-A922-70E9A9E8EFF4}"/>
            </a:ext>
          </a:extLst>
        </xdr:cNvPr>
        <xdr:cNvSpPr txBox="1"/>
      </xdr:nvSpPr>
      <xdr:spPr>
        <a:xfrm>
          <a:off x="7418070" y="64179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25</xdr:row>
      <xdr:rowOff>0</xdr:rowOff>
    </xdr:from>
    <xdr:ext cx="65" cy="172227"/>
    <xdr:sp macro="" textlink="">
      <xdr:nvSpPr>
        <xdr:cNvPr id="386" name="กล่องข้อความ 385">
          <a:extLst>
            <a:ext uri="{FF2B5EF4-FFF2-40B4-BE49-F238E27FC236}">
              <a16:creationId xmlns:a16="http://schemas.microsoft.com/office/drawing/2014/main" id="{798AE070-96B3-4BDE-B7AB-A8CC35D16EF1}"/>
            </a:ext>
          </a:extLst>
        </xdr:cNvPr>
        <xdr:cNvSpPr txBox="1"/>
      </xdr:nvSpPr>
      <xdr:spPr>
        <a:xfrm>
          <a:off x="7418070" y="64922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25</xdr:row>
      <xdr:rowOff>0</xdr:rowOff>
    </xdr:from>
    <xdr:ext cx="65" cy="172227"/>
    <xdr:sp macro="" textlink="">
      <xdr:nvSpPr>
        <xdr:cNvPr id="387" name="กล่องข้อความ 386">
          <a:extLst>
            <a:ext uri="{FF2B5EF4-FFF2-40B4-BE49-F238E27FC236}">
              <a16:creationId xmlns:a16="http://schemas.microsoft.com/office/drawing/2014/main" id="{002D0851-BE34-4074-8105-AB17BD0DE847}"/>
            </a:ext>
          </a:extLst>
        </xdr:cNvPr>
        <xdr:cNvSpPr txBox="1"/>
      </xdr:nvSpPr>
      <xdr:spPr>
        <a:xfrm>
          <a:off x="7418070" y="64922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25</xdr:row>
      <xdr:rowOff>0</xdr:rowOff>
    </xdr:from>
    <xdr:ext cx="65" cy="172227"/>
    <xdr:sp macro="" textlink="">
      <xdr:nvSpPr>
        <xdr:cNvPr id="388" name="กล่องข้อความ 387">
          <a:extLst>
            <a:ext uri="{FF2B5EF4-FFF2-40B4-BE49-F238E27FC236}">
              <a16:creationId xmlns:a16="http://schemas.microsoft.com/office/drawing/2014/main" id="{1E9C17DB-1268-428B-914C-136B5F3BB5F3}"/>
            </a:ext>
          </a:extLst>
        </xdr:cNvPr>
        <xdr:cNvSpPr txBox="1"/>
      </xdr:nvSpPr>
      <xdr:spPr>
        <a:xfrm>
          <a:off x="7418070" y="64922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25</xdr:row>
      <xdr:rowOff>0</xdr:rowOff>
    </xdr:from>
    <xdr:ext cx="65" cy="172227"/>
    <xdr:sp macro="" textlink="">
      <xdr:nvSpPr>
        <xdr:cNvPr id="389" name="กล่องข้อความ 388">
          <a:extLst>
            <a:ext uri="{FF2B5EF4-FFF2-40B4-BE49-F238E27FC236}">
              <a16:creationId xmlns:a16="http://schemas.microsoft.com/office/drawing/2014/main" id="{A058A212-1814-423A-8FBA-506A96A87E4D}"/>
            </a:ext>
          </a:extLst>
        </xdr:cNvPr>
        <xdr:cNvSpPr txBox="1"/>
      </xdr:nvSpPr>
      <xdr:spPr>
        <a:xfrm>
          <a:off x="7418070" y="64922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25</xdr:row>
      <xdr:rowOff>0</xdr:rowOff>
    </xdr:from>
    <xdr:ext cx="65" cy="172227"/>
    <xdr:sp macro="" textlink="">
      <xdr:nvSpPr>
        <xdr:cNvPr id="390" name="กล่องข้อความ 389">
          <a:extLst>
            <a:ext uri="{FF2B5EF4-FFF2-40B4-BE49-F238E27FC236}">
              <a16:creationId xmlns:a16="http://schemas.microsoft.com/office/drawing/2014/main" id="{4FB2BEA8-EA55-48EE-BA85-C2B9ECE62CF6}"/>
            </a:ext>
          </a:extLst>
        </xdr:cNvPr>
        <xdr:cNvSpPr txBox="1"/>
      </xdr:nvSpPr>
      <xdr:spPr>
        <a:xfrm>
          <a:off x="7418070" y="64922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25</xdr:row>
      <xdr:rowOff>0</xdr:rowOff>
    </xdr:from>
    <xdr:ext cx="65" cy="172227"/>
    <xdr:sp macro="" textlink="">
      <xdr:nvSpPr>
        <xdr:cNvPr id="391" name="กล่องข้อความ 390">
          <a:extLst>
            <a:ext uri="{FF2B5EF4-FFF2-40B4-BE49-F238E27FC236}">
              <a16:creationId xmlns:a16="http://schemas.microsoft.com/office/drawing/2014/main" id="{B3BA7CC0-FCE6-4D18-B062-36BBE9BC0BE4}"/>
            </a:ext>
          </a:extLst>
        </xdr:cNvPr>
        <xdr:cNvSpPr txBox="1"/>
      </xdr:nvSpPr>
      <xdr:spPr>
        <a:xfrm>
          <a:off x="7418070" y="64922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24</xdr:row>
      <xdr:rowOff>238125</xdr:rowOff>
    </xdr:from>
    <xdr:ext cx="65" cy="172227"/>
    <xdr:sp macro="" textlink="">
      <xdr:nvSpPr>
        <xdr:cNvPr id="392" name="กล่องข้อความ 391">
          <a:extLst>
            <a:ext uri="{FF2B5EF4-FFF2-40B4-BE49-F238E27FC236}">
              <a16:creationId xmlns:a16="http://schemas.microsoft.com/office/drawing/2014/main" id="{BD18D832-9F96-47B3-97F6-EE9B2909BF54}"/>
            </a:ext>
          </a:extLst>
        </xdr:cNvPr>
        <xdr:cNvSpPr txBox="1"/>
      </xdr:nvSpPr>
      <xdr:spPr>
        <a:xfrm>
          <a:off x="7418070" y="64179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393" name="กล่องข้อความ 392">
          <a:extLst>
            <a:ext uri="{FF2B5EF4-FFF2-40B4-BE49-F238E27FC236}">
              <a16:creationId xmlns:a16="http://schemas.microsoft.com/office/drawing/2014/main" id="{9117E9A5-1A1D-470E-A4DF-78B523CE1B72}"/>
            </a:ext>
          </a:extLst>
        </xdr:cNvPr>
        <xdr:cNvSpPr txBox="1"/>
      </xdr:nvSpPr>
      <xdr:spPr>
        <a:xfrm>
          <a:off x="7418070" y="57931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394" name="กล่องข้อความ 393">
          <a:extLst>
            <a:ext uri="{FF2B5EF4-FFF2-40B4-BE49-F238E27FC236}">
              <a16:creationId xmlns:a16="http://schemas.microsoft.com/office/drawing/2014/main" id="{2B571639-6796-4A5D-A6C4-65F2529992EC}"/>
            </a:ext>
          </a:extLst>
        </xdr:cNvPr>
        <xdr:cNvSpPr txBox="1"/>
      </xdr:nvSpPr>
      <xdr:spPr>
        <a:xfrm>
          <a:off x="7418070" y="57931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395" name="กล่องข้อความ 394">
          <a:extLst>
            <a:ext uri="{FF2B5EF4-FFF2-40B4-BE49-F238E27FC236}">
              <a16:creationId xmlns:a16="http://schemas.microsoft.com/office/drawing/2014/main" id="{2BD91BE1-27BB-4F62-970D-7DE4C70FE57C}"/>
            </a:ext>
          </a:extLst>
        </xdr:cNvPr>
        <xdr:cNvSpPr txBox="1"/>
      </xdr:nvSpPr>
      <xdr:spPr>
        <a:xfrm>
          <a:off x="7418070" y="57931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396" name="กล่องข้อความ 395">
          <a:extLst>
            <a:ext uri="{FF2B5EF4-FFF2-40B4-BE49-F238E27FC236}">
              <a16:creationId xmlns:a16="http://schemas.microsoft.com/office/drawing/2014/main" id="{7F536A3D-89DE-4D29-81EE-A22102177E96}"/>
            </a:ext>
          </a:extLst>
        </xdr:cNvPr>
        <xdr:cNvSpPr txBox="1"/>
      </xdr:nvSpPr>
      <xdr:spPr>
        <a:xfrm>
          <a:off x="7418070" y="57931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28</xdr:row>
      <xdr:rowOff>238125</xdr:rowOff>
    </xdr:from>
    <xdr:ext cx="65" cy="172227"/>
    <xdr:sp macro="" textlink="">
      <xdr:nvSpPr>
        <xdr:cNvPr id="397" name="กล่องข้อความ 396">
          <a:extLst>
            <a:ext uri="{FF2B5EF4-FFF2-40B4-BE49-F238E27FC236}">
              <a16:creationId xmlns:a16="http://schemas.microsoft.com/office/drawing/2014/main" id="{FA9AA846-0252-4B61-B51D-E4EC8EEC2981}"/>
            </a:ext>
          </a:extLst>
        </xdr:cNvPr>
        <xdr:cNvSpPr txBox="1"/>
      </xdr:nvSpPr>
      <xdr:spPr>
        <a:xfrm>
          <a:off x="7418070" y="57931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398" name="กล่องข้อความ 397">
          <a:extLst>
            <a:ext uri="{FF2B5EF4-FFF2-40B4-BE49-F238E27FC236}">
              <a16:creationId xmlns:a16="http://schemas.microsoft.com/office/drawing/2014/main" id="{030A58D7-2379-4A4C-AD77-D3C39E3B8ED3}"/>
            </a:ext>
          </a:extLst>
        </xdr:cNvPr>
        <xdr:cNvSpPr txBox="1"/>
      </xdr:nvSpPr>
      <xdr:spPr>
        <a:xfrm>
          <a:off x="7418070" y="766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399" name="กล่องข้อความ 398">
          <a:extLst>
            <a:ext uri="{FF2B5EF4-FFF2-40B4-BE49-F238E27FC236}">
              <a16:creationId xmlns:a16="http://schemas.microsoft.com/office/drawing/2014/main" id="{F9D5F7BE-0FF7-43A5-8DBC-4908CC2B5E61}"/>
            </a:ext>
          </a:extLst>
        </xdr:cNvPr>
        <xdr:cNvSpPr txBox="1"/>
      </xdr:nvSpPr>
      <xdr:spPr>
        <a:xfrm>
          <a:off x="7418070" y="766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400" name="กล่องข้อความ 399">
          <a:extLst>
            <a:ext uri="{FF2B5EF4-FFF2-40B4-BE49-F238E27FC236}">
              <a16:creationId xmlns:a16="http://schemas.microsoft.com/office/drawing/2014/main" id="{9D88C8B7-D5EE-47E7-AC00-86C1AC18E076}"/>
            </a:ext>
          </a:extLst>
        </xdr:cNvPr>
        <xdr:cNvSpPr txBox="1"/>
      </xdr:nvSpPr>
      <xdr:spPr>
        <a:xfrm>
          <a:off x="7418070" y="766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401" name="กล่องข้อความ 400">
          <a:extLst>
            <a:ext uri="{FF2B5EF4-FFF2-40B4-BE49-F238E27FC236}">
              <a16:creationId xmlns:a16="http://schemas.microsoft.com/office/drawing/2014/main" id="{414994A9-9674-4FCE-9FD4-E94272D32307}"/>
            </a:ext>
          </a:extLst>
        </xdr:cNvPr>
        <xdr:cNvSpPr txBox="1"/>
      </xdr:nvSpPr>
      <xdr:spPr>
        <a:xfrm>
          <a:off x="7418070" y="766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402" name="กล่องข้อความ 401">
          <a:extLst>
            <a:ext uri="{FF2B5EF4-FFF2-40B4-BE49-F238E27FC236}">
              <a16:creationId xmlns:a16="http://schemas.microsoft.com/office/drawing/2014/main" id="{51520DA2-3C1C-4B81-9C50-DC748FA1F3EF}"/>
            </a:ext>
          </a:extLst>
        </xdr:cNvPr>
        <xdr:cNvSpPr txBox="1"/>
      </xdr:nvSpPr>
      <xdr:spPr>
        <a:xfrm>
          <a:off x="7418070" y="766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403" name="กล่องข้อความ 402">
          <a:extLst>
            <a:ext uri="{FF2B5EF4-FFF2-40B4-BE49-F238E27FC236}">
              <a16:creationId xmlns:a16="http://schemas.microsoft.com/office/drawing/2014/main" id="{B4A79DA9-7B6B-423D-AD8B-B20CAA9A4C03}"/>
            </a:ext>
          </a:extLst>
        </xdr:cNvPr>
        <xdr:cNvSpPr txBox="1"/>
      </xdr:nvSpPr>
      <xdr:spPr>
        <a:xfrm>
          <a:off x="7418070" y="766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404" name="กล่องข้อความ 403">
          <a:extLst>
            <a:ext uri="{FF2B5EF4-FFF2-40B4-BE49-F238E27FC236}">
              <a16:creationId xmlns:a16="http://schemas.microsoft.com/office/drawing/2014/main" id="{866884EA-FAEC-4FEE-963F-EAF7F0D2DC31}"/>
            </a:ext>
          </a:extLst>
        </xdr:cNvPr>
        <xdr:cNvSpPr txBox="1"/>
      </xdr:nvSpPr>
      <xdr:spPr>
        <a:xfrm>
          <a:off x="7418070" y="766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405" name="กล่องข้อความ 404">
          <a:extLst>
            <a:ext uri="{FF2B5EF4-FFF2-40B4-BE49-F238E27FC236}">
              <a16:creationId xmlns:a16="http://schemas.microsoft.com/office/drawing/2014/main" id="{664D2B0C-4AE4-4517-A609-6F8F6A854C70}"/>
            </a:ext>
          </a:extLst>
        </xdr:cNvPr>
        <xdr:cNvSpPr txBox="1"/>
      </xdr:nvSpPr>
      <xdr:spPr>
        <a:xfrm>
          <a:off x="7418070" y="766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406" name="กล่องข้อความ 405">
          <a:extLst>
            <a:ext uri="{FF2B5EF4-FFF2-40B4-BE49-F238E27FC236}">
              <a16:creationId xmlns:a16="http://schemas.microsoft.com/office/drawing/2014/main" id="{F4B7B5AB-A76B-492B-8945-A3A7504D6B36}"/>
            </a:ext>
          </a:extLst>
        </xdr:cNvPr>
        <xdr:cNvSpPr txBox="1"/>
      </xdr:nvSpPr>
      <xdr:spPr>
        <a:xfrm>
          <a:off x="7418070" y="766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407" name="กล่องข้อความ 406">
          <a:extLst>
            <a:ext uri="{FF2B5EF4-FFF2-40B4-BE49-F238E27FC236}">
              <a16:creationId xmlns:a16="http://schemas.microsoft.com/office/drawing/2014/main" id="{1FF94E78-C94E-407D-BAA2-98EBA3455AED}"/>
            </a:ext>
          </a:extLst>
        </xdr:cNvPr>
        <xdr:cNvSpPr txBox="1"/>
      </xdr:nvSpPr>
      <xdr:spPr>
        <a:xfrm>
          <a:off x="7418070" y="766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408" name="กล่องข้อความ 407">
          <a:extLst>
            <a:ext uri="{FF2B5EF4-FFF2-40B4-BE49-F238E27FC236}">
              <a16:creationId xmlns:a16="http://schemas.microsoft.com/office/drawing/2014/main" id="{93D8F7DD-58F1-4321-A528-944F0E109CBE}"/>
            </a:ext>
          </a:extLst>
        </xdr:cNvPr>
        <xdr:cNvSpPr txBox="1"/>
      </xdr:nvSpPr>
      <xdr:spPr>
        <a:xfrm>
          <a:off x="7418070" y="766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409" name="กล่องข้อความ 408">
          <a:extLst>
            <a:ext uri="{FF2B5EF4-FFF2-40B4-BE49-F238E27FC236}">
              <a16:creationId xmlns:a16="http://schemas.microsoft.com/office/drawing/2014/main" id="{76762012-F22D-46C3-A189-2E7A8D3FC8F0}"/>
            </a:ext>
          </a:extLst>
        </xdr:cNvPr>
        <xdr:cNvSpPr txBox="1"/>
      </xdr:nvSpPr>
      <xdr:spPr>
        <a:xfrm>
          <a:off x="7418070" y="766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410" name="กล่องข้อความ 409">
          <a:extLst>
            <a:ext uri="{FF2B5EF4-FFF2-40B4-BE49-F238E27FC236}">
              <a16:creationId xmlns:a16="http://schemas.microsoft.com/office/drawing/2014/main" id="{521ABAA9-7BCF-4966-A8FB-F01592CE94CD}"/>
            </a:ext>
          </a:extLst>
        </xdr:cNvPr>
        <xdr:cNvSpPr txBox="1"/>
      </xdr:nvSpPr>
      <xdr:spPr>
        <a:xfrm>
          <a:off x="7418070" y="766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0</xdr:rowOff>
    </xdr:from>
    <xdr:ext cx="65" cy="172227"/>
    <xdr:sp macro="" textlink="">
      <xdr:nvSpPr>
        <xdr:cNvPr id="411" name="กล่องข้อความ 410">
          <a:extLst>
            <a:ext uri="{FF2B5EF4-FFF2-40B4-BE49-F238E27FC236}">
              <a16:creationId xmlns:a16="http://schemas.microsoft.com/office/drawing/2014/main" id="{F59AF075-FA8B-4A2F-97E8-1EBC4074D6FA}"/>
            </a:ext>
          </a:extLst>
        </xdr:cNvPr>
        <xdr:cNvSpPr txBox="1"/>
      </xdr:nvSpPr>
      <xdr:spPr>
        <a:xfrm>
          <a:off x="7418070" y="7741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0</xdr:rowOff>
    </xdr:from>
    <xdr:ext cx="65" cy="172227"/>
    <xdr:sp macro="" textlink="">
      <xdr:nvSpPr>
        <xdr:cNvPr id="412" name="กล่องข้อความ 411">
          <a:extLst>
            <a:ext uri="{FF2B5EF4-FFF2-40B4-BE49-F238E27FC236}">
              <a16:creationId xmlns:a16="http://schemas.microsoft.com/office/drawing/2014/main" id="{30A94AD8-AB6E-46D2-9B1F-240C8BA2D689}"/>
            </a:ext>
          </a:extLst>
        </xdr:cNvPr>
        <xdr:cNvSpPr txBox="1"/>
      </xdr:nvSpPr>
      <xdr:spPr>
        <a:xfrm>
          <a:off x="7418070" y="7741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0</xdr:rowOff>
    </xdr:from>
    <xdr:ext cx="65" cy="172227"/>
    <xdr:sp macro="" textlink="">
      <xdr:nvSpPr>
        <xdr:cNvPr id="413" name="กล่องข้อความ 412">
          <a:extLst>
            <a:ext uri="{FF2B5EF4-FFF2-40B4-BE49-F238E27FC236}">
              <a16:creationId xmlns:a16="http://schemas.microsoft.com/office/drawing/2014/main" id="{51BC03F5-1236-4E52-A6C0-8DC46849FFA2}"/>
            </a:ext>
          </a:extLst>
        </xdr:cNvPr>
        <xdr:cNvSpPr txBox="1"/>
      </xdr:nvSpPr>
      <xdr:spPr>
        <a:xfrm>
          <a:off x="7418070" y="7741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0</xdr:rowOff>
    </xdr:from>
    <xdr:ext cx="65" cy="172227"/>
    <xdr:sp macro="" textlink="">
      <xdr:nvSpPr>
        <xdr:cNvPr id="414" name="กล่องข้อความ 413">
          <a:extLst>
            <a:ext uri="{FF2B5EF4-FFF2-40B4-BE49-F238E27FC236}">
              <a16:creationId xmlns:a16="http://schemas.microsoft.com/office/drawing/2014/main" id="{C335D2C9-8E09-4233-8343-422A80271D29}"/>
            </a:ext>
          </a:extLst>
        </xdr:cNvPr>
        <xdr:cNvSpPr txBox="1"/>
      </xdr:nvSpPr>
      <xdr:spPr>
        <a:xfrm>
          <a:off x="7418070" y="7741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0</xdr:rowOff>
    </xdr:from>
    <xdr:ext cx="65" cy="172227"/>
    <xdr:sp macro="" textlink="">
      <xdr:nvSpPr>
        <xdr:cNvPr id="415" name="กล่องข้อความ 414">
          <a:extLst>
            <a:ext uri="{FF2B5EF4-FFF2-40B4-BE49-F238E27FC236}">
              <a16:creationId xmlns:a16="http://schemas.microsoft.com/office/drawing/2014/main" id="{C14F6C48-0C55-47D3-A4A8-AB5D60FCC6F5}"/>
            </a:ext>
          </a:extLst>
        </xdr:cNvPr>
        <xdr:cNvSpPr txBox="1"/>
      </xdr:nvSpPr>
      <xdr:spPr>
        <a:xfrm>
          <a:off x="7418070" y="7741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30</xdr:row>
      <xdr:rowOff>0</xdr:rowOff>
    </xdr:from>
    <xdr:ext cx="65" cy="172227"/>
    <xdr:sp macro="" textlink="">
      <xdr:nvSpPr>
        <xdr:cNvPr id="416" name="กล่องข้อความ 415">
          <a:extLst>
            <a:ext uri="{FF2B5EF4-FFF2-40B4-BE49-F238E27FC236}">
              <a16:creationId xmlns:a16="http://schemas.microsoft.com/office/drawing/2014/main" id="{5C71876F-DFA9-4094-AF89-5C2C1232AF40}"/>
            </a:ext>
          </a:extLst>
        </xdr:cNvPr>
        <xdr:cNvSpPr txBox="1"/>
      </xdr:nvSpPr>
      <xdr:spPr>
        <a:xfrm>
          <a:off x="7418070" y="7741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29</xdr:row>
      <xdr:rowOff>238125</xdr:rowOff>
    </xdr:from>
    <xdr:ext cx="65" cy="172227"/>
    <xdr:sp macro="" textlink="">
      <xdr:nvSpPr>
        <xdr:cNvPr id="417" name="กล่องข้อความ 416">
          <a:extLst>
            <a:ext uri="{FF2B5EF4-FFF2-40B4-BE49-F238E27FC236}">
              <a16:creationId xmlns:a16="http://schemas.microsoft.com/office/drawing/2014/main" id="{E65966B8-A461-41E4-8CE0-DF2A43813FB3}"/>
            </a:ext>
          </a:extLst>
        </xdr:cNvPr>
        <xdr:cNvSpPr txBox="1"/>
      </xdr:nvSpPr>
      <xdr:spPr>
        <a:xfrm>
          <a:off x="7418070" y="766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18" name="กล่องข้อความ 417">
          <a:extLst>
            <a:ext uri="{FF2B5EF4-FFF2-40B4-BE49-F238E27FC236}">
              <a16:creationId xmlns:a16="http://schemas.microsoft.com/office/drawing/2014/main" id="{FA5026AE-C645-4309-80D3-E22F0D16D110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19" name="กล่องข้อความ 418">
          <a:extLst>
            <a:ext uri="{FF2B5EF4-FFF2-40B4-BE49-F238E27FC236}">
              <a16:creationId xmlns:a16="http://schemas.microsoft.com/office/drawing/2014/main" id="{88CAB56D-EBDF-4FCC-9DB6-54171AC3A7FF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20" name="กล่องข้อความ 419">
          <a:extLst>
            <a:ext uri="{FF2B5EF4-FFF2-40B4-BE49-F238E27FC236}">
              <a16:creationId xmlns:a16="http://schemas.microsoft.com/office/drawing/2014/main" id="{A8C251E3-F515-4AB1-A673-5ABF5E9C7987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21" name="กล่องข้อความ 420">
          <a:extLst>
            <a:ext uri="{FF2B5EF4-FFF2-40B4-BE49-F238E27FC236}">
              <a16:creationId xmlns:a16="http://schemas.microsoft.com/office/drawing/2014/main" id="{F9F8BFD6-D86A-4EEB-8AD5-4D576C9627CA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22" name="กล่องข้อความ 421">
          <a:extLst>
            <a:ext uri="{FF2B5EF4-FFF2-40B4-BE49-F238E27FC236}">
              <a16:creationId xmlns:a16="http://schemas.microsoft.com/office/drawing/2014/main" id="{1AEB9FFC-6505-4AE2-B5BC-4EDA88147AB4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23" name="กล่องข้อความ 422">
          <a:extLst>
            <a:ext uri="{FF2B5EF4-FFF2-40B4-BE49-F238E27FC236}">
              <a16:creationId xmlns:a16="http://schemas.microsoft.com/office/drawing/2014/main" id="{CC71608A-1E6B-4412-B604-910B91D50FED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24" name="กล่องข้อความ 423">
          <a:extLst>
            <a:ext uri="{FF2B5EF4-FFF2-40B4-BE49-F238E27FC236}">
              <a16:creationId xmlns:a16="http://schemas.microsoft.com/office/drawing/2014/main" id="{B91CF6DA-0693-4C6E-828F-AF7590F33A35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25" name="กล่องข้อความ 424">
          <a:extLst>
            <a:ext uri="{FF2B5EF4-FFF2-40B4-BE49-F238E27FC236}">
              <a16:creationId xmlns:a16="http://schemas.microsoft.com/office/drawing/2014/main" id="{B285AF73-77D5-40BC-BAD6-0F42174AD6EB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26" name="กล่องข้อความ 425">
          <a:extLst>
            <a:ext uri="{FF2B5EF4-FFF2-40B4-BE49-F238E27FC236}">
              <a16:creationId xmlns:a16="http://schemas.microsoft.com/office/drawing/2014/main" id="{44335EDE-B2E2-45D0-BF7A-6F7410C919BF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27" name="กล่องข้อความ 426">
          <a:extLst>
            <a:ext uri="{FF2B5EF4-FFF2-40B4-BE49-F238E27FC236}">
              <a16:creationId xmlns:a16="http://schemas.microsoft.com/office/drawing/2014/main" id="{9B7CC3CB-9178-4C39-A652-34B5BCEE3643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28" name="กล่องข้อความ 427">
          <a:extLst>
            <a:ext uri="{FF2B5EF4-FFF2-40B4-BE49-F238E27FC236}">
              <a16:creationId xmlns:a16="http://schemas.microsoft.com/office/drawing/2014/main" id="{F4E079C5-56C9-4164-8A49-B4D0310665BD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29" name="กล่องข้อความ 428">
          <a:extLst>
            <a:ext uri="{FF2B5EF4-FFF2-40B4-BE49-F238E27FC236}">
              <a16:creationId xmlns:a16="http://schemas.microsoft.com/office/drawing/2014/main" id="{6AFE42F0-FF11-40DD-A61B-067D21E3E316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430" name="กล่องข้อความ 429">
          <a:extLst>
            <a:ext uri="{FF2B5EF4-FFF2-40B4-BE49-F238E27FC236}">
              <a16:creationId xmlns:a16="http://schemas.microsoft.com/office/drawing/2014/main" id="{E86054D3-3423-4DDB-95EA-AB27436FC570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431" name="กล่องข้อความ 430">
          <a:extLst>
            <a:ext uri="{FF2B5EF4-FFF2-40B4-BE49-F238E27FC236}">
              <a16:creationId xmlns:a16="http://schemas.microsoft.com/office/drawing/2014/main" id="{C2FBD1C8-EB5D-49A8-9202-2407C547D578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432" name="กล่องข้อความ 431">
          <a:extLst>
            <a:ext uri="{FF2B5EF4-FFF2-40B4-BE49-F238E27FC236}">
              <a16:creationId xmlns:a16="http://schemas.microsoft.com/office/drawing/2014/main" id="{B6BB21EB-D2F1-4A96-83FB-D44D04BC2236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433" name="กล่องข้อความ 432">
          <a:extLst>
            <a:ext uri="{FF2B5EF4-FFF2-40B4-BE49-F238E27FC236}">
              <a16:creationId xmlns:a16="http://schemas.microsoft.com/office/drawing/2014/main" id="{D4D7BD97-932D-45DE-A0DB-7B49261F0726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434" name="กล่องข้อความ 433">
          <a:extLst>
            <a:ext uri="{FF2B5EF4-FFF2-40B4-BE49-F238E27FC236}">
              <a16:creationId xmlns:a16="http://schemas.microsoft.com/office/drawing/2014/main" id="{674B32F6-A3D2-4E19-AACC-0C0C2AEBE658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435" name="กล่องข้อความ 434">
          <a:extLst>
            <a:ext uri="{FF2B5EF4-FFF2-40B4-BE49-F238E27FC236}">
              <a16:creationId xmlns:a16="http://schemas.microsoft.com/office/drawing/2014/main" id="{44A5378A-F8F4-42AE-BF6C-EF1010749E15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436" name="กล่องข้อความ 435">
          <a:extLst>
            <a:ext uri="{FF2B5EF4-FFF2-40B4-BE49-F238E27FC236}">
              <a16:creationId xmlns:a16="http://schemas.microsoft.com/office/drawing/2014/main" id="{06BD67A2-8D72-4C65-896F-80834B6D7627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437" name="กล่องข้อความ 436">
          <a:extLst>
            <a:ext uri="{FF2B5EF4-FFF2-40B4-BE49-F238E27FC236}">
              <a16:creationId xmlns:a16="http://schemas.microsoft.com/office/drawing/2014/main" id="{53B3CF54-53FC-4AF5-AA70-734F512AD704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438" name="กล่องข้อความ 437">
          <a:extLst>
            <a:ext uri="{FF2B5EF4-FFF2-40B4-BE49-F238E27FC236}">
              <a16:creationId xmlns:a16="http://schemas.microsoft.com/office/drawing/2014/main" id="{F1407369-C123-4A34-A413-90E93AF038A2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439" name="กล่องข้อความ 438">
          <a:extLst>
            <a:ext uri="{FF2B5EF4-FFF2-40B4-BE49-F238E27FC236}">
              <a16:creationId xmlns:a16="http://schemas.microsoft.com/office/drawing/2014/main" id="{785F99E7-660B-45B1-B601-16166A24BD50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440" name="กล่องข้อความ 439">
          <a:extLst>
            <a:ext uri="{FF2B5EF4-FFF2-40B4-BE49-F238E27FC236}">
              <a16:creationId xmlns:a16="http://schemas.microsoft.com/office/drawing/2014/main" id="{C00970FA-3900-4F14-9AE2-995253172966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238125</xdr:rowOff>
    </xdr:from>
    <xdr:ext cx="65" cy="172227"/>
    <xdr:sp macro="" textlink="">
      <xdr:nvSpPr>
        <xdr:cNvPr id="441" name="กล่องข้อความ 440">
          <a:extLst>
            <a:ext uri="{FF2B5EF4-FFF2-40B4-BE49-F238E27FC236}">
              <a16:creationId xmlns:a16="http://schemas.microsoft.com/office/drawing/2014/main" id="{A621F7F7-93BC-4C85-A48C-58B8A84A544C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42" name="กล่องข้อความ 441">
          <a:extLst>
            <a:ext uri="{FF2B5EF4-FFF2-40B4-BE49-F238E27FC236}">
              <a16:creationId xmlns:a16="http://schemas.microsoft.com/office/drawing/2014/main" id="{216E9C6B-9E54-4FE2-A181-C13606750E27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43" name="กล่องข้อความ 442">
          <a:extLst>
            <a:ext uri="{FF2B5EF4-FFF2-40B4-BE49-F238E27FC236}">
              <a16:creationId xmlns:a16="http://schemas.microsoft.com/office/drawing/2014/main" id="{62CF8874-FD28-47CA-BE2C-DEC4FCC880C3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44" name="กล่องข้อความ 443">
          <a:extLst>
            <a:ext uri="{FF2B5EF4-FFF2-40B4-BE49-F238E27FC236}">
              <a16:creationId xmlns:a16="http://schemas.microsoft.com/office/drawing/2014/main" id="{0CA13776-1A65-4B2B-806B-5A27EBBBCDE1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45" name="กล่องข้อความ 444">
          <a:extLst>
            <a:ext uri="{FF2B5EF4-FFF2-40B4-BE49-F238E27FC236}">
              <a16:creationId xmlns:a16="http://schemas.microsoft.com/office/drawing/2014/main" id="{E2D3A98C-E55F-42AE-B372-4FB496B47030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46" name="กล่องข้อความ 445">
          <a:extLst>
            <a:ext uri="{FF2B5EF4-FFF2-40B4-BE49-F238E27FC236}">
              <a16:creationId xmlns:a16="http://schemas.microsoft.com/office/drawing/2014/main" id="{C7B93749-8F99-4C8E-BB5C-7624F73F3772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47" name="กล่องข้อความ 446">
          <a:extLst>
            <a:ext uri="{FF2B5EF4-FFF2-40B4-BE49-F238E27FC236}">
              <a16:creationId xmlns:a16="http://schemas.microsoft.com/office/drawing/2014/main" id="{276DB400-C8C4-4DC2-8CE1-66E258CADEA1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48" name="กล่องข้อความ 447">
          <a:extLst>
            <a:ext uri="{FF2B5EF4-FFF2-40B4-BE49-F238E27FC236}">
              <a16:creationId xmlns:a16="http://schemas.microsoft.com/office/drawing/2014/main" id="{B36ACB3F-5F8F-431E-BD27-B2D8CE8153B5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49" name="กล่องข้อความ 448">
          <a:extLst>
            <a:ext uri="{FF2B5EF4-FFF2-40B4-BE49-F238E27FC236}">
              <a16:creationId xmlns:a16="http://schemas.microsoft.com/office/drawing/2014/main" id="{A1E04A91-94FB-4B41-8A11-5FA826D68783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50" name="กล่องข้อความ 449">
          <a:extLst>
            <a:ext uri="{FF2B5EF4-FFF2-40B4-BE49-F238E27FC236}">
              <a16:creationId xmlns:a16="http://schemas.microsoft.com/office/drawing/2014/main" id="{A322B931-01AB-4EF4-8497-BD6AE625F1DA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51" name="กล่องข้อความ 450">
          <a:extLst>
            <a:ext uri="{FF2B5EF4-FFF2-40B4-BE49-F238E27FC236}">
              <a16:creationId xmlns:a16="http://schemas.microsoft.com/office/drawing/2014/main" id="{4507CCB2-2DBF-4AD4-A424-CAE7080562C0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52" name="กล่องข้อความ 451">
          <a:extLst>
            <a:ext uri="{FF2B5EF4-FFF2-40B4-BE49-F238E27FC236}">
              <a16:creationId xmlns:a16="http://schemas.microsoft.com/office/drawing/2014/main" id="{43BB4DCE-5E44-489C-A559-4CC49B228242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53" name="กล่องข้อความ 452">
          <a:extLst>
            <a:ext uri="{FF2B5EF4-FFF2-40B4-BE49-F238E27FC236}">
              <a16:creationId xmlns:a16="http://schemas.microsoft.com/office/drawing/2014/main" id="{BB433776-31DC-4729-B5B4-F547A9173DB1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54" name="กล่องข้อความ 453">
          <a:extLst>
            <a:ext uri="{FF2B5EF4-FFF2-40B4-BE49-F238E27FC236}">
              <a16:creationId xmlns:a16="http://schemas.microsoft.com/office/drawing/2014/main" id="{966CC6EF-DDE2-4156-A7B3-175A3DB6CE9A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0</xdr:rowOff>
    </xdr:from>
    <xdr:ext cx="65" cy="172227"/>
    <xdr:sp macro="" textlink="">
      <xdr:nvSpPr>
        <xdr:cNvPr id="455" name="กล่องข้อความ 454">
          <a:extLst>
            <a:ext uri="{FF2B5EF4-FFF2-40B4-BE49-F238E27FC236}">
              <a16:creationId xmlns:a16="http://schemas.microsoft.com/office/drawing/2014/main" id="{803629F6-17C9-47A9-B04F-E813A9C0B3A2}"/>
            </a:ext>
          </a:extLst>
        </xdr:cNvPr>
        <xdr:cNvSpPr txBox="1"/>
      </xdr:nvSpPr>
      <xdr:spPr>
        <a:xfrm>
          <a:off x="7418070" y="9304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0</xdr:rowOff>
    </xdr:from>
    <xdr:ext cx="65" cy="172227"/>
    <xdr:sp macro="" textlink="">
      <xdr:nvSpPr>
        <xdr:cNvPr id="456" name="กล่องข้อความ 455">
          <a:extLst>
            <a:ext uri="{FF2B5EF4-FFF2-40B4-BE49-F238E27FC236}">
              <a16:creationId xmlns:a16="http://schemas.microsoft.com/office/drawing/2014/main" id="{68609442-8E9F-4FBE-844E-E5D71E7AFAA5}"/>
            </a:ext>
          </a:extLst>
        </xdr:cNvPr>
        <xdr:cNvSpPr txBox="1"/>
      </xdr:nvSpPr>
      <xdr:spPr>
        <a:xfrm>
          <a:off x="7418070" y="9304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0</xdr:rowOff>
    </xdr:from>
    <xdr:ext cx="65" cy="172227"/>
    <xdr:sp macro="" textlink="">
      <xdr:nvSpPr>
        <xdr:cNvPr id="457" name="กล่องข้อความ 456">
          <a:extLst>
            <a:ext uri="{FF2B5EF4-FFF2-40B4-BE49-F238E27FC236}">
              <a16:creationId xmlns:a16="http://schemas.microsoft.com/office/drawing/2014/main" id="{527B95F2-262A-4CF9-8C47-A9A3142ADE2F}"/>
            </a:ext>
          </a:extLst>
        </xdr:cNvPr>
        <xdr:cNvSpPr txBox="1"/>
      </xdr:nvSpPr>
      <xdr:spPr>
        <a:xfrm>
          <a:off x="7418070" y="9304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0</xdr:rowOff>
    </xdr:from>
    <xdr:ext cx="65" cy="172227"/>
    <xdr:sp macro="" textlink="">
      <xdr:nvSpPr>
        <xdr:cNvPr id="458" name="กล่องข้อความ 457">
          <a:extLst>
            <a:ext uri="{FF2B5EF4-FFF2-40B4-BE49-F238E27FC236}">
              <a16:creationId xmlns:a16="http://schemas.microsoft.com/office/drawing/2014/main" id="{1270C08D-1C32-4977-8E07-58122755D6F8}"/>
            </a:ext>
          </a:extLst>
        </xdr:cNvPr>
        <xdr:cNvSpPr txBox="1"/>
      </xdr:nvSpPr>
      <xdr:spPr>
        <a:xfrm>
          <a:off x="7418070" y="9304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0</xdr:rowOff>
    </xdr:from>
    <xdr:ext cx="65" cy="172227"/>
    <xdr:sp macro="" textlink="">
      <xdr:nvSpPr>
        <xdr:cNvPr id="459" name="กล่องข้อความ 458">
          <a:extLst>
            <a:ext uri="{FF2B5EF4-FFF2-40B4-BE49-F238E27FC236}">
              <a16:creationId xmlns:a16="http://schemas.microsoft.com/office/drawing/2014/main" id="{0611A9A7-0519-42E9-9C04-591D406F7AC1}"/>
            </a:ext>
          </a:extLst>
        </xdr:cNvPr>
        <xdr:cNvSpPr txBox="1"/>
      </xdr:nvSpPr>
      <xdr:spPr>
        <a:xfrm>
          <a:off x="7418070" y="9304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35</xdr:row>
      <xdr:rowOff>0</xdr:rowOff>
    </xdr:from>
    <xdr:ext cx="65" cy="172227"/>
    <xdr:sp macro="" textlink="">
      <xdr:nvSpPr>
        <xdr:cNvPr id="460" name="กล่องข้อความ 459">
          <a:extLst>
            <a:ext uri="{FF2B5EF4-FFF2-40B4-BE49-F238E27FC236}">
              <a16:creationId xmlns:a16="http://schemas.microsoft.com/office/drawing/2014/main" id="{BA2CA7EA-6C66-4B4D-8BF0-82351AA0A009}"/>
            </a:ext>
          </a:extLst>
        </xdr:cNvPr>
        <xdr:cNvSpPr txBox="1"/>
      </xdr:nvSpPr>
      <xdr:spPr>
        <a:xfrm>
          <a:off x="7418070" y="9304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34</xdr:row>
      <xdr:rowOff>238125</xdr:rowOff>
    </xdr:from>
    <xdr:ext cx="65" cy="172227"/>
    <xdr:sp macro="" textlink="">
      <xdr:nvSpPr>
        <xdr:cNvPr id="461" name="กล่องข้อความ 460">
          <a:extLst>
            <a:ext uri="{FF2B5EF4-FFF2-40B4-BE49-F238E27FC236}">
              <a16:creationId xmlns:a16="http://schemas.microsoft.com/office/drawing/2014/main" id="{099FB78F-3D12-4331-B70C-C851FFCE5331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62" name="กล่องข้อความ 461">
          <a:extLst>
            <a:ext uri="{FF2B5EF4-FFF2-40B4-BE49-F238E27FC236}">
              <a16:creationId xmlns:a16="http://schemas.microsoft.com/office/drawing/2014/main" id="{B46429F5-403C-467D-8E5E-16C6B7D73D84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63" name="กล่องข้อความ 462">
          <a:extLst>
            <a:ext uri="{FF2B5EF4-FFF2-40B4-BE49-F238E27FC236}">
              <a16:creationId xmlns:a16="http://schemas.microsoft.com/office/drawing/2014/main" id="{1A88D136-4539-4D57-8F34-AAC97EF6D91A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64" name="กล่องข้อความ 463">
          <a:extLst>
            <a:ext uri="{FF2B5EF4-FFF2-40B4-BE49-F238E27FC236}">
              <a16:creationId xmlns:a16="http://schemas.microsoft.com/office/drawing/2014/main" id="{3FFD7AA9-EB53-4588-8045-DDCA7C3D69DA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65" name="กล่องข้อความ 464">
          <a:extLst>
            <a:ext uri="{FF2B5EF4-FFF2-40B4-BE49-F238E27FC236}">
              <a16:creationId xmlns:a16="http://schemas.microsoft.com/office/drawing/2014/main" id="{B6D49AC1-0E31-4EF7-B1A5-817638853674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66" name="กล่องข้อความ 465">
          <a:extLst>
            <a:ext uri="{FF2B5EF4-FFF2-40B4-BE49-F238E27FC236}">
              <a16:creationId xmlns:a16="http://schemas.microsoft.com/office/drawing/2014/main" id="{3B4413F3-CEAD-45F7-AFB9-D099AA0D3FFA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67" name="กล่องข้อความ 466">
          <a:extLst>
            <a:ext uri="{FF2B5EF4-FFF2-40B4-BE49-F238E27FC236}">
              <a16:creationId xmlns:a16="http://schemas.microsoft.com/office/drawing/2014/main" id="{8E709E72-4E33-433A-A681-51BE0BA7187D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68" name="กล่องข้อความ 467">
          <a:extLst>
            <a:ext uri="{FF2B5EF4-FFF2-40B4-BE49-F238E27FC236}">
              <a16:creationId xmlns:a16="http://schemas.microsoft.com/office/drawing/2014/main" id="{9D016C3C-4284-417D-A70F-E932472088A3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69" name="กล่องข้อความ 468">
          <a:extLst>
            <a:ext uri="{FF2B5EF4-FFF2-40B4-BE49-F238E27FC236}">
              <a16:creationId xmlns:a16="http://schemas.microsoft.com/office/drawing/2014/main" id="{198FCF9E-CC57-4B9A-92F8-183875615A33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70" name="กล่องข้อความ 469">
          <a:extLst>
            <a:ext uri="{FF2B5EF4-FFF2-40B4-BE49-F238E27FC236}">
              <a16:creationId xmlns:a16="http://schemas.microsoft.com/office/drawing/2014/main" id="{37AF50E1-09CC-4A09-840F-47C59B18ADA6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71" name="กล่องข้อความ 470">
          <a:extLst>
            <a:ext uri="{FF2B5EF4-FFF2-40B4-BE49-F238E27FC236}">
              <a16:creationId xmlns:a16="http://schemas.microsoft.com/office/drawing/2014/main" id="{CEEBE308-97E9-4D13-952F-2528852FB8B7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72" name="กล่องข้อความ 471">
          <a:extLst>
            <a:ext uri="{FF2B5EF4-FFF2-40B4-BE49-F238E27FC236}">
              <a16:creationId xmlns:a16="http://schemas.microsoft.com/office/drawing/2014/main" id="{79DB25F6-9C3F-42A4-90E1-1DE3398DC822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73" name="กล่องข้อความ 472">
          <a:extLst>
            <a:ext uri="{FF2B5EF4-FFF2-40B4-BE49-F238E27FC236}">
              <a16:creationId xmlns:a16="http://schemas.microsoft.com/office/drawing/2014/main" id="{B0A21661-A4E0-4119-820F-2A221AFE80F2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74" name="กล่องข้อความ 473">
          <a:extLst>
            <a:ext uri="{FF2B5EF4-FFF2-40B4-BE49-F238E27FC236}">
              <a16:creationId xmlns:a16="http://schemas.microsoft.com/office/drawing/2014/main" id="{44B29098-FC4A-4686-B754-8FE5FE234410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75" name="กล่องข้อความ 474">
          <a:extLst>
            <a:ext uri="{FF2B5EF4-FFF2-40B4-BE49-F238E27FC236}">
              <a16:creationId xmlns:a16="http://schemas.microsoft.com/office/drawing/2014/main" id="{DAA33A03-56F3-4484-8BDB-023673EB9F93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76" name="กล่องข้อความ 475">
          <a:extLst>
            <a:ext uri="{FF2B5EF4-FFF2-40B4-BE49-F238E27FC236}">
              <a16:creationId xmlns:a16="http://schemas.microsoft.com/office/drawing/2014/main" id="{755C8B49-0F75-4BCA-B142-1161C3FC47CA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77" name="กล่องข้อความ 476">
          <a:extLst>
            <a:ext uri="{FF2B5EF4-FFF2-40B4-BE49-F238E27FC236}">
              <a16:creationId xmlns:a16="http://schemas.microsoft.com/office/drawing/2014/main" id="{9EEF080C-F012-437E-89CF-98AE24CBDFC2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37</xdr:row>
      <xdr:rowOff>238125</xdr:rowOff>
    </xdr:from>
    <xdr:ext cx="65" cy="172227"/>
    <xdr:sp macro="" textlink="">
      <xdr:nvSpPr>
        <xdr:cNvPr id="478" name="กล่องข้อความ 477">
          <a:extLst>
            <a:ext uri="{FF2B5EF4-FFF2-40B4-BE49-F238E27FC236}">
              <a16:creationId xmlns:a16="http://schemas.microsoft.com/office/drawing/2014/main" id="{FD486AD3-4316-4DB1-8257-B12592366059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479" name="กล่องข้อความ 478">
          <a:extLst>
            <a:ext uri="{FF2B5EF4-FFF2-40B4-BE49-F238E27FC236}">
              <a16:creationId xmlns:a16="http://schemas.microsoft.com/office/drawing/2014/main" id="{5A9E6D58-E7E5-4A8B-9547-704A38FC1A35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480" name="กล่องข้อความ 479">
          <a:extLst>
            <a:ext uri="{FF2B5EF4-FFF2-40B4-BE49-F238E27FC236}">
              <a16:creationId xmlns:a16="http://schemas.microsoft.com/office/drawing/2014/main" id="{06BE2195-14B7-4FA3-A687-2415A8DB9745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481" name="กล่องข้อความ 480">
          <a:extLst>
            <a:ext uri="{FF2B5EF4-FFF2-40B4-BE49-F238E27FC236}">
              <a16:creationId xmlns:a16="http://schemas.microsoft.com/office/drawing/2014/main" id="{66C2CA25-548E-425E-BA64-3A32B81759C2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482" name="กล่องข้อความ 481">
          <a:extLst>
            <a:ext uri="{FF2B5EF4-FFF2-40B4-BE49-F238E27FC236}">
              <a16:creationId xmlns:a16="http://schemas.microsoft.com/office/drawing/2014/main" id="{7549F8CC-CDE7-4D7F-A3D8-C7D1BCBDEC35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483" name="กล่องข้อความ 482">
          <a:extLst>
            <a:ext uri="{FF2B5EF4-FFF2-40B4-BE49-F238E27FC236}">
              <a16:creationId xmlns:a16="http://schemas.microsoft.com/office/drawing/2014/main" id="{2FA1BF5C-5FB8-4796-96B0-DB7B807564A8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484" name="กล่องข้อความ 483">
          <a:extLst>
            <a:ext uri="{FF2B5EF4-FFF2-40B4-BE49-F238E27FC236}">
              <a16:creationId xmlns:a16="http://schemas.microsoft.com/office/drawing/2014/main" id="{139FA5DA-110F-4251-9EC7-E82DAF3669CA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485" name="กล่องข้อความ 484">
          <a:extLst>
            <a:ext uri="{FF2B5EF4-FFF2-40B4-BE49-F238E27FC236}">
              <a16:creationId xmlns:a16="http://schemas.microsoft.com/office/drawing/2014/main" id="{93F01BE7-A713-4D0F-A7AC-BA3A9E9FDB27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486" name="กล่องข้อความ 485">
          <a:extLst>
            <a:ext uri="{FF2B5EF4-FFF2-40B4-BE49-F238E27FC236}">
              <a16:creationId xmlns:a16="http://schemas.microsoft.com/office/drawing/2014/main" id="{CC226BFD-91C8-4766-A659-24A0B0BD48F6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487" name="กล่องข้อความ 486">
          <a:extLst>
            <a:ext uri="{FF2B5EF4-FFF2-40B4-BE49-F238E27FC236}">
              <a16:creationId xmlns:a16="http://schemas.microsoft.com/office/drawing/2014/main" id="{DD8909DF-8271-40F2-B59D-3EAB2A95DE76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488" name="กล่องข้อความ 487">
          <a:extLst>
            <a:ext uri="{FF2B5EF4-FFF2-40B4-BE49-F238E27FC236}">
              <a16:creationId xmlns:a16="http://schemas.microsoft.com/office/drawing/2014/main" id="{AEDA64D5-DDC3-43EC-A032-0DCB36A8A852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489" name="กล่องข้อความ 488">
          <a:extLst>
            <a:ext uri="{FF2B5EF4-FFF2-40B4-BE49-F238E27FC236}">
              <a16:creationId xmlns:a16="http://schemas.microsoft.com/office/drawing/2014/main" id="{B176C227-92CF-45A4-AB92-6179B3E345EA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490" name="กล่องข้อความ 489">
          <a:extLst>
            <a:ext uri="{FF2B5EF4-FFF2-40B4-BE49-F238E27FC236}">
              <a16:creationId xmlns:a16="http://schemas.microsoft.com/office/drawing/2014/main" id="{D3604F22-0EFB-4D1C-96AD-8A8B96FACD56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491" name="กล่องข้อความ 490">
          <a:extLst>
            <a:ext uri="{FF2B5EF4-FFF2-40B4-BE49-F238E27FC236}">
              <a16:creationId xmlns:a16="http://schemas.microsoft.com/office/drawing/2014/main" id="{1965F5B5-8F4F-4D5D-A97C-55DDDEFF65B7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492" name="กล่องข้อความ 491">
          <a:extLst>
            <a:ext uri="{FF2B5EF4-FFF2-40B4-BE49-F238E27FC236}">
              <a16:creationId xmlns:a16="http://schemas.microsoft.com/office/drawing/2014/main" id="{65DB7977-56B2-4396-A682-876B2AFC22C6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493" name="กล่องข้อความ 492">
          <a:extLst>
            <a:ext uri="{FF2B5EF4-FFF2-40B4-BE49-F238E27FC236}">
              <a16:creationId xmlns:a16="http://schemas.microsoft.com/office/drawing/2014/main" id="{C7792B04-1AC9-42A3-8AC0-A23877E2FC19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494" name="กล่องข้อความ 493">
          <a:extLst>
            <a:ext uri="{FF2B5EF4-FFF2-40B4-BE49-F238E27FC236}">
              <a16:creationId xmlns:a16="http://schemas.microsoft.com/office/drawing/2014/main" id="{3DB060A7-C819-4463-849A-30515451D7A8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495" name="กล่องข้อความ 494">
          <a:extLst>
            <a:ext uri="{FF2B5EF4-FFF2-40B4-BE49-F238E27FC236}">
              <a16:creationId xmlns:a16="http://schemas.microsoft.com/office/drawing/2014/main" id="{16E6BA98-DE67-47DA-9C60-A4FCBEF22D29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496" name="กล่องข้อความ 495">
          <a:extLst>
            <a:ext uri="{FF2B5EF4-FFF2-40B4-BE49-F238E27FC236}">
              <a16:creationId xmlns:a16="http://schemas.microsoft.com/office/drawing/2014/main" id="{263D549E-79DD-4A3F-9122-437CAAD507C2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497" name="กล่องข้อความ 496">
          <a:extLst>
            <a:ext uri="{FF2B5EF4-FFF2-40B4-BE49-F238E27FC236}">
              <a16:creationId xmlns:a16="http://schemas.microsoft.com/office/drawing/2014/main" id="{55CF8EDC-4DA4-44E5-8B0A-C7E0F4252E6C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498" name="กล่องข้อความ 497">
          <a:extLst>
            <a:ext uri="{FF2B5EF4-FFF2-40B4-BE49-F238E27FC236}">
              <a16:creationId xmlns:a16="http://schemas.microsoft.com/office/drawing/2014/main" id="{31B26E69-E634-4F3B-889E-04E6C61F56B2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499" name="กล่องข้อความ 498">
          <a:extLst>
            <a:ext uri="{FF2B5EF4-FFF2-40B4-BE49-F238E27FC236}">
              <a16:creationId xmlns:a16="http://schemas.microsoft.com/office/drawing/2014/main" id="{295D857D-F0C9-45E0-B1D5-8F4262843A96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00" name="กล่องข้อความ 499">
          <a:extLst>
            <a:ext uri="{FF2B5EF4-FFF2-40B4-BE49-F238E27FC236}">
              <a16:creationId xmlns:a16="http://schemas.microsoft.com/office/drawing/2014/main" id="{8EDD9D66-1906-47A1-ABB3-D5E09FFF40A5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01" name="กล่องข้อความ 500">
          <a:extLst>
            <a:ext uri="{FF2B5EF4-FFF2-40B4-BE49-F238E27FC236}">
              <a16:creationId xmlns:a16="http://schemas.microsoft.com/office/drawing/2014/main" id="{C4C1BE6E-7B52-4BCA-97F6-0AD68B22D3F6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02" name="กล่องข้อความ 501">
          <a:extLst>
            <a:ext uri="{FF2B5EF4-FFF2-40B4-BE49-F238E27FC236}">
              <a16:creationId xmlns:a16="http://schemas.microsoft.com/office/drawing/2014/main" id="{2028B22A-A9B6-4EF7-822B-F73A6D44D100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503" name="กล่องข้อความ 502">
          <a:extLst>
            <a:ext uri="{FF2B5EF4-FFF2-40B4-BE49-F238E27FC236}">
              <a16:creationId xmlns:a16="http://schemas.microsoft.com/office/drawing/2014/main" id="{79855496-8727-4E1B-8194-A35D5E64C778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504" name="กล่องข้อความ 503">
          <a:extLst>
            <a:ext uri="{FF2B5EF4-FFF2-40B4-BE49-F238E27FC236}">
              <a16:creationId xmlns:a16="http://schemas.microsoft.com/office/drawing/2014/main" id="{46120B5D-9DBC-40EC-8286-68BC31BFCBAC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505" name="กล่องข้อความ 504">
          <a:extLst>
            <a:ext uri="{FF2B5EF4-FFF2-40B4-BE49-F238E27FC236}">
              <a16:creationId xmlns:a16="http://schemas.microsoft.com/office/drawing/2014/main" id="{3169E98D-6BB6-4269-9BD9-933FFD0B43DB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506" name="กล่องข้อความ 505">
          <a:extLst>
            <a:ext uri="{FF2B5EF4-FFF2-40B4-BE49-F238E27FC236}">
              <a16:creationId xmlns:a16="http://schemas.microsoft.com/office/drawing/2014/main" id="{A644ED25-58F5-4B01-8295-3D29301CA21C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507" name="กล่องข้อความ 506">
          <a:extLst>
            <a:ext uri="{FF2B5EF4-FFF2-40B4-BE49-F238E27FC236}">
              <a16:creationId xmlns:a16="http://schemas.microsoft.com/office/drawing/2014/main" id="{A45CE704-49C8-499B-9C60-74B8A0547C71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508" name="กล่องข้อความ 507">
          <a:extLst>
            <a:ext uri="{FF2B5EF4-FFF2-40B4-BE49-F238E27FC236}">
              <a16:creationId xmlns:a16="http://schemas.microsoft.com/office/drawing/2014/main" id="{7E403332-4AEE-4265-B020-F520EE3B6032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509" name="กล่องข้อความ 508">
          <a:extLst>
            <a:ext uri="{FF2B5EF4-FFF2-40B4-BE49-F238E27FC236}">
              <a16:creationId xmlns:a16="http://schemas.microsoft.com/office/drawing/2014/main" id="{F0E8B397-460A-4415-8EDA-1E5AB0BAF568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510" name="กล่องข้อความ 509">
          <a:extLst>
            <a:ext uri="{FF2B5EF4-FFF2-40B4-BE49-F238E27FC236}">
              <a16:creationId xmlns:a16="http://schemas.microsoft.com/office/drawing/2014/main" id="{DCD1A1B6-5A71-43BB-BD22-DE4E9093430D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511" name="กล่องข้อความ 510">
          <a:extLst>
            <a:ext uri="{FF2B5EF4-FFF2-40B4-BE49-F238E27FC236}">
              <a16:creationId xmlns:a16="http://schemas.microsoft.com/office/drawing/2014/main" id="{D076816A-E07C-40EE-9AFD-32A445BE855C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512" name="กล่องข้อความ 511">
          <a:extLst>
            <a:ext uri="{FF2B5EF4-FFF2-40B4-BE49-F238E27FC236}">
              <a16:creationId xmlns:a16="http://schemas.microsoft.com/office/drawing/2014/main" id="{A17B677D-B9BE-4B5A-88A1-7D796F604C05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513" name="กล่องข้อความ 512">
          <a:extLst>
            <a:ext uri="{FF2B5EF4-FFF2-40B4-BE49-F238E27FC236}">
              <a16:creationId xmlns:a16="http://schemas.microsoft.com/office/drawing/2014/main" id="{29F7E227-850D-4452-BA19-7CB549257C91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238125</xdr:rowOff>
    </xdr:from>
    <xdr:ext cx="65" cy="172227"/>
    <xdr:sp macro="" textlink="">
      <xdr:nvSpPr>
        <xdr:cNvPr id="514" name="กล่องข้อความ 513">
          <a:extLst>
            <a:ext uri="{FF2B5EF4-FFF2-40B4-BE49-F238E27FC236}">
              <a16:creationId xmlns:a16="http://schemas.microsoft.com/office/drawing/2014/main" id="{E460A845-7548-40F0-A053-F6A3522DFE59}"/>
            </a:ext>
          </a:extLst>
        </xdr:cNvPr>
        <xdr:cNvSpPr txBox="1"/>
      </xdr:nvSpPr>
      <xdr:spPr>
        <a:xfrm>
          <a:off x="7418070" y="9542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515" name="กล่องข้อความ 514">
          <a:extLst>
            <a:ext uri="{FF2B5EF4-FFF2-40B4-BE49-F238E27FC236}">
              <a16:creationId xmlns:a16="http://schemas.microsoft.com/office/drawing/2014/main" id="{EFBE27A5-A4BE-4E2F-90C1-6ED17567560B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516" name="กล่องข้อความ 515">
          <a:extLst>
            <a:ext uri="{FF2B5EF4-FFF2-40B4-BE49-F238E27FC236}">
              <a16:creationId xmlns:a16="http://schemas.microsoft.com/office/drawing/2014/main" id="{1014D261-913B-48B5-91BF-6FFB457B41FF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517" name="กล่องข้อความ 516">
          <a:extLst>
            <a:ext uri="{FF2B5EF4-FFF2-40B4-BE49-F238E27FC236}">
              <a16:creationId xmlns:a16="http://schemas.microsoft.com/office/drawing/2014/main" id="{A5C87D42-59FE-4258-A931-EE46CB5860BF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518" name="กล่องข้อความ 517">
          <a:extLst>
            <a:ext uri="{FF2B5EF4-FFF2-40B4-BE49-F238E27FC236}">
              <a16:creationId xmlns:a16="http://schemas.microsoft.com/office/drawing/2014/main" id="{DA9411E9-6F90-4A8A-B9EE-1074FC71E1CB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39</xdr:row>
      <xdr:rowOff>238125</xdr:rowOff>
    </xdr:from>
    <xdr:ext cx="65" cy="172227"/>
    <xdr:sp macro="" textlink="">
      <xdr:nvSpPr>
        <xdr:cNvPr id="519" name="กล่องข้อความ 518">
          <a:extLst>
            <a:ext uri="{FF2B5EF4-FFF2-40B4-BE49-F238E27FC236}">
              <a16:creationId xmlns:a16="http://schemas.microsoft.com/office/drawing/2014/main" id="{5430CFDE-A207-4767-89B1-36D3D6E799C6}"/>
            </a:ext>
          </a:extLst>
        </xdr:cNvPr>
        <xdr:cNvSpPr txBox="1"/>
      </xdr:nvSpPr>
      <xdr:spPr>
        <a:xfrm>
          <a:off x="7418070" y="891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20" name="กล่องข้อความ 519">
          <a:extLst>
            <a:ext uri="{FF2B5EF4-FFF2-40B4-BE49-F238E27FC236}">
              <a16:creationId xmlns:a16="http://schemas.microsoft.com/office/drawing/2014/main" id="{A6BAE17F-C99E-4553-8B43-5C3DA2505C46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21" name="กล่องข้อความ 520">
          <a:extLst>
            <a:ext uri="{FF2B5EF4-FFF2-40B4-BE49-F238E27FC236}">
              <a16:creationId xmlns:a16="http://schemas.microsoft.com/office/drawing/2014/main" id="{8A0858B2-5463-46AC-81FA-1BAE27B24E2E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22" name="กล่องข้อความ 521">
          <a:extLst>
            <a:ext uri="{FF2B5EF4-FFF2-40B4-BE49-F238E27FC236}">
              <a16:creationId xmlns:a16="http://schemas.microsoft.com/office/drawing/2014/main" id="{9B389845-53D3-4A78-BCD8-98D768DF3633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23" name="กล่องข้อความ 522">
          <a:extLst>
            <a:ext uri="{FF2B5EF4-FFF2-40B4-BE49-F238E27FC236}">
              <a16:creationId xmlns:a16="http://schemas.microsoft.com/office/drawing/2014/main" id="{849E1627-70FB-4E3C-BF7E-55DFD639D0C1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24" name="กล่องข้อความ 523">
          <a:extLst>
            <a:ext uri="{FF2B5EF4-FFF2-40B4-BE49-F238E27FC236}">
              <a16:creationId xmlns:a16="http://schemas.microsoft.com/office/drawing/2014/main" id="{1D1683F1-FEC2-4623-B914-1412DF507FA9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25" name="กล่องข้อความ 524">
          <a:extLst>
            <a:ext uri="{FF2B5EF4-FFF2-40B4-BE49-F238E27FC236}">
              <a16:creationId xmlns:a16="http://schemas.microsoft.com/office/drawing/2014/main" id="{144DE27C-0567-44D3-B73A-90CFBA0A157A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26" name="กล่องข้อความ 525">
          <a:extLst>
            <a:ext uri="{FF2B5EF4-FFF2-40B4-BE49-F238E27FC236}">
              <a16:creationId xmlns:a16="http://schemas.microsoft.com/office/drawing/2014/main" id="{1B39D8D8-7352-4E95-BC8A-0ED100A31D93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27" name="กล่องข้อความ 526">
          <a:extLst>
            <a:ext uri="{FF2B5EF4-FFF2-40B4-BE49-F238E27FC236}">
              <a16:creationId xmlns:a16="http://schemas.microsoft.com/office/drawing/2014/main" id="{FF99BA5A-5D09-4413-82F6-1C7A5DA8D980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28" name="กล่องข้อความ 527">
          <a:extLst>
            <a:ext uri="{FF2B5EF4-FFF2-40B4-BE49-F238E27FC236}">
              <a16:creationId xmlns:a16="http://schemas.microsoft.com/office/drawing/2014/main" id="{34B14B4C-CC05-41E9-BCAB-0E4610A1423B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29" name="กล่องข้อความ 528">
          <a:extLst>
            <a:ext uri="{FF2B5EF4-FFF2-40B4-BE49-F238E27FC236}">
              <a16:creationId xmlns:a16="http://schemas.microsoft.com/office/drawing/2014/main" id="{03E607C1-9C9D-4C6A-879C-8237D44B8EED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30" name="กล่องข้อความ 529">
          <a:extLst>
            <a:ext uri="{FF2B5EF4-FFF2-40B4-BE49-F238E27FC236}">
              <a16:creationId xmlns:a16="http://schemas.microsoft.com/office/drawing/2014/main" id="{4A705DEC-5A1A-49AA-9134-BCE38FA90B14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31" name="กล่องข้อความ 530">
          <a:extLst>
            <a:ext uri="{FF2B5EF4-FFF2-40B4-BE49-F238E27FC236}">
              <a16:creationId xmlns:a16="http://schemas.microsoft.com/office/drawing/2014/main" id="{C8521B20-BFF5-4BFA-BA8C-94EC4E26964F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32" name="กล่องข้อความ 531">
          <a:extLst>
            <a:ext uri="{FF2B5EF4-FFF2-40B4-BE49-F238E27FC236}">
              <a16:creationId xmlns:a16="http://schemas.microsoft.com/office/drawing/2014/main" id="{53D058B1-69FA-4A45-8F18-76E58A12A656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0</xdr:rowOff>
    </xdr:from>
    <xdr:ext cx="65" cy="172227"/>
    <xdr:sp macro="" textlink="">
      <xdr:nvSpPr>
        <xdr:cNvPr id="533" name="กล่องข้อความ 532">
          <a:extLst>
            <a:ext uri="{FF2B5EF4-FFF2-40B4-BE49-F238E27FC236}">
              <a16:creationId xmlns:a16="http://schemas.microsoft.com/office/drawing/2014/main" id="{E722FFB1-99C0-4F86-A056-300516E19E69}"/>
            </a:ext>
          </a:extLst>
        </xdr:cNvPr>
        <xdr:cNvSpPr txBox="1"/>
      </xdr:nvSpPr>
      <xdr:spPr>
        <a:xfrm>
          <a:off x="7418070" y="9304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0</xdr:rowOff>
    </xdr:from>
    <xdr:ext cx="65" cy="172227"/>
    <xdr:sp macro="" textlink="">
      <xdr:nvSpPr>
        <xdr:cNvPr id="534" name="กล่องข้อความ 533">
          <a:extLst>
            <a:ext uri="{FF2B5EF4-FFF2-40B4-BE49-F238E27FC236}">
              <a16:creationId xmlns:a16="http://schemas.microsoft.com/office/drawing/2014/main" id="{DA777EAB-5215-48A1-BDA5-CEA8201A6F79}"/>
            </a:ext>
          </a:extLst>
        </xdr:cNvPr>
        <xdr:cNvSpPr txBox="1"/>
      </xdr:nvSpPr>
      <xdr:spPr>
        <a:xfrm>
          <a:off x="7418070" y="9304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0</xdr:rowOff>
    </xdr:from>
    <xdr:ext cx="65" cy="172227"/>
    <xdr:sp macro="" textlink="">
      <xdr:nvSpPr>
        <xdr:cNvPr id="535" name="กล่องข้อความ 534">
          <a:extLst>
            <a:ext uri="{FF2B5EF4-FFF2-40B4-BE49-F238E27FC236}">
              <a16:creationId xmlns:a16="http://schemas.microsoft.com/office/drawing/2014/main" id="{9B214ACB-C992-49E0-955B-841D37FCF747}"/>
            </a:ext>
          </a:extLst>
        </xdr:cNvPr>
        <xdr:cNvSpPr txBox="1"/>
      </xdr:nvSpPr>
      <xdr:spPr>
        <a:xfrm>
          <a:off x="7418070" y="9304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0</xdr:rowOff>
    </xdr:from>
    <xdr:ext cx="65" cy="172227"/>
    <xdr:sp macro="" textlink="">
      <xdr:nvSpPr>
        <xdr:cNvPr id="536" name="กล่องข้อความ 535">
          <a:extLst>
            <a:ext uri="{FF2B5EF4-FFF2-40B4-BE49-F238E27FC236}">
              <a16:creationId xmlns:a16="http://schemas.microsoft.com/office/drawing/2014/main" id="{C6E38DF1-0F80-497F-91D2-8DCEF456C05C}"/>
            </a:ext>
          </a:extLst>
        </xdr:cNvPr>
        <xdr:cNvSpPr txBox="1"/>
      </xdr:nvSpPr>
      <xdr:spPr>
        <a:xfrm>
          <a:off x="7418070" y="9304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0</xdr:rowOff>
    </xdr:from>
    <xdr:ext cx="65" cy="172227"/>
    <xdr:sp macro="" textlink="">
      <xdr:nvSpPr>
        <xdr:cNvPr id="537" name="กล่องข้อความ 536">
          <a:extLst>
            <a:ext uri="{FF2B5EF4-FFF2-40B4-BE49-F238E27FC236}">
              <a16:creationId xmlns:a16="http://schemas.microsoft.com/office/drawing/2014/main" id="{B821EB24-CE2A-41F7-A043-0A3CFC40ED8D}"/>
            </a:ext>
          </a:extLst>
        </xdr:cNvPr>
        <xdr:cNvSpPr txBox="1"/>
      </xdr:nvSpPr>
      <xdr:spPr>
        <a:xfrm>
          <a:off x="7418070" y="9304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41</xdr:row>
      <xdr:rowOff>0</xdr:rowOff>
    </xdr:from>
    <xdr:ext cx="65" cy="172227"/>
    <xdr:sp macro="" textlink="">
      <xdr:nvSpPr>
        <xdr:cNvPr id="538" name="กล่องข้อความ 537">
          <a:extLst>
            <a:ext uri="{FF2B5EF4-FFF2-40B4-BE49-F238E27FC236}">
              <a16:creationId xmlns:a16="http://schemas.microsoft.com/office/drawing/2014/main" id="{AC4DE32A-A638-43DE-87AC-8F582FE6DA17}"/>
            </a:ext>
          </a:extLst>
        </xdr:cNvPr>
        <xdr:cNvSpPr txBox="1"/>
      </xdr:nvSpPr>
      <xdr:spPr>
        <a:xfrm>
          <a:off x="7418070" y="9304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133350</xdr:colOff>
      <xdr:row>40</xdr:row>
      <xdr:rowOff>238125</xdr:rowOff>
    </xdr:from>
    <xdr:ext cx="65" cy="172227"/>
    <xdr:sp macro="" textlink="">
      <xdr:nvSpPr>
        <xdr:cNvPr id="539" name="กล่องข้อความ 538">
          <a:extLst>
            <a:ext uri="{FF2B5EF4-FFF2-40B4-BE49-F238E27FC236}">
              <a16:creationId xmlns:a16="http://schemas.microsoft.com/office/drawing/2014/main" id="{61C8F7C3-8685-4E1A-A66C-949CAE56B571}"/>
            </a:ext>
          </a:extLst>
        </xdr:cNvPr>
        <xdr:cNvSpPr txBox="1"/>
      </xdr:nvSpPr>
      <xdr:spPr>
        <a:xfrm>
          <a:off x="741807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view="pageBreakPreview" topLeftCell="A49" zoomScale="115" zoomScaleNormal="100" zoomScaleSheetLayoutView="115" workbookViewId="0">
      <selection activeCell="B7" sqref="B7"/>
    </sheetView>
  </sheetViews>
  <sheetFormatPr defaultColWidth="9.140625" defaultRowHeight="21.75"/>
  <cols>
    <col min="1" max="2" width="32.85546875" style="1" customWidth="1"/>
    <col min="3" max="3" width="32.5703125" style="1" customWidth="1"/>
    <col min="4" max="16384" width="9.140625" style="1"/>
  </cols>
  <sheetData>
    <row r="1" spans="1:3" ht="21.75" customHeight="1">
      <c r="C1" s="13" t="s">
        <v>67</v>
      </c>
    </row>
    <row r="2" spans="1:3" ht="23.25">
      <c r="A2" s="149" t="s">
        <v>73</v>
      </c>
      <c r="B2" s="149"/>
      <c r="C2" s="149"/>
    </row>
    <row r="3" spans="1:3" ht="23.25">
      <c r="A3" s="150" t="s">
        <v>140</v>
      </c>
      <c r="B3" s="150"/>
      <c r="C3" s="150"/>
    </row>
    <row r="4" spans="1:3" s="3" customFormat="1" ht="21">
      <c r="A4" s="2" t="s">
        <v>0</v>
      </c>
      <c r="B4" s="2" t="s">
        <v>1</v>
      </c>
      <c r="C4" s="2" t="s">
        <v>2</v>
      </c>
    </row>
    <row r="5" spans="1:3">
      <c r="A5" s="146" t="s">
        <v>74</v>
      </c>
      <c r="B5" s="147"/>
      <c r="C5" s="148"/>
    </row>
    <row r="6" spans="1:3">
      <c r="A6" s="6" t="s">
        <v>75</v>
      </c>
      <c r="B6" s="6"/>
      <c r="C6" s="6" t="s">
        <v>78</v>
      </c>
    </row>
    <row r="7" spans="1:3">
      <c r="A7" s="6" t="s">
        <v>76</v>
      </c>
      <c r="B7" s="5"/>
      <c r="C7" s="4" t="s">
        <v>79</v>
      </c>
    </row>
    <row r="8" spans="1:3">
      <c r="A8" s="4" t="s">
        <v>77</v>
      </c>
      <c r="B8" s="6"/>
      <c r="C8" s="6" t="s">
        <v>80</v>
      </c>
    </row>
    <row r="9" spans="1:3">
      <c r="A9" s="6"/>
      <c r="B9" s="6"/>
      <c r="C9" s="6" t="s">
        <v>81</v>
      </c>
    </row>
    <row r="10" spans="1:3">
      <c r="A10" s="6"/>
      <c r="B10" s="5"/>
      <c r="C10" s="6" t="s">
        <v>82</v>
      </c>
    </row>
    <row r="11" spans="1:3">
      <c r="A11" s="4"/>
      <c r="B11" s="6"/>
      <c r="C11" s="4" t="s">
        <v>83</v>
      </c>
    </row>
    <row r="12" spans="1:3">
      <c r="A12" s="146" t="s">
        <v>84</v>
      </c>
      <c r="B12" s="147"/>
      <c r="C12" s="148"/>
    </row>
    <row r="13" spans="1:3">
      <c r="A13" s="6" t="s">
        <v>75</v>
      </c>
      <c r="B13" s="6"/>
      <c r="C13" s="6" t="s">
        <v>78</v>
      </c>
    </row>
    <row r="14" spans="1:3">
      <c r="A14" s="6" t="s">
        <v>76</v>
      </c>
      <c r="B14" s="5"/>
      <c r="C14" s="4" t="s">
        <v>79</v>
      </c>
    </row>
    <row r="15" spans="1:3">
      <c r="A15" s="4" t="s">
        <v>77</v>
      </c>
      <c r="B15" s="6"/>
      <c r="C15" s="6" t="s">
        <v>80</v>
      </c>
    </row>
    <row r="16" spans="1:3">
      <c r="A16" s="6"/>
      <c r="B16" s="6"/>
      <c r="C16" s="6" t="s">
        <v>81</v>
      </c>
    </row>
    <row r="17" spans="1:3">
      <c r="A17" s="6"/>
      <c r="B17" s="5"/>
      <c r="C17" s="6" t="s">
        <v>82</v>
      </c>
    </row>
    <row r="18" spans="1:3">
      <c r="A18" s="4"/>
      <c r="B18" s="6"/>
      <c r="C18" s="4" t="s">
        <v>83</v>
      </c>
    </row>
    <row r="19" spans="1:3">
      <c r="A19" s="146" t="s">
        <v>161</v>
      </c>
      <c r="B19" s="147"/>
      <c r="C19" s="148"/>
    </row>
    <row r="20" spans="1:3">
      <c r="A20" s="4" t="s">
        <v>75</v>
      </c>
      <c r="B20" s="6"/>
      <c r="C20" s="6" t="s">
        <v>88</v>
      </c>
    </row>
    <row r="21" spans="1:3">
      <c r="A21" s="4" t="s">
        <v>86</v>
      </c>
      <c r="B21" s="6"/>
      <c r="C21" s="6" t="s">
        <v>89</v>
      </c>
    </row>
    <row r="22" spans="1:3">
      <c r="A22" s="4" t="s">
        <v>87</v>
      </c>
      <c r="B22" s="6"/>
      <c r="C22" s="6" t="s">
        <v>90</v>
      </c>
    </row>
    <row r="23" spans="1:3">
      <c r="A23" s="4" t="s">
        <v>77</v>
      </c>
      <c r="B23" s="6"/>
      <c r="C23" s="6" t="s">
        <v>91</v>
      </c>
    </row>
    <row r="24" spans="1:3">
      <c r="A24" s="146" t="s">
        <v>92</v>
      </c>
      <c r="B24" s="147"/>
      <c r="C24" s="148"/>
    </row>
    <row r="25" spans="1:3">
      <c r="A25" s="4" t="s">
        <v>93</v>
      </c>
      <c r="B25" s="6"/>
      <c r="C25" s="6" t="s">
        <v>94</v>
      </c>
    </row>
    <row r="26" spans="1:3">
      <c r="A26" s="4" t="s">
        <v>106</v>
      </c>
      <c r="B26" s="6"/>
      <c r="C26" s="6" t="s">
        <v>95</v>
      </c>
    </row>
    <row r="27" spans="1:3">
      <c r="A27" s="99" t="s">
        <v>114</v>
      </c>
      <c r="B27" s="6"/>
      <c r="C27" s="98" t="s">
        <v>96</v>
      </c>
    </row>
    <row r="28" spans="1:3">
      <c r="A28" s="4" t="s">
        <v>77</v>
      </c>
      <c r="B28" s="6"/>
      <c r="C28" s="6" t="s">
        <v>97</v>
      </c>
    </row>
    <row r="29" spans="1:3">
      <c r="A29" s="4"/>
      <c r="B29" s="6"/>
      <c r="C29" s="6" t="s">
        <v>98</v>
      </c>
    </row>
    <row r="30" spans="1:3">
      <c r="A30" s="146" t="s">
        <v>99</v>
      </c>
      <c r="B30" s="147"/>
      <c r="C30" s="148"/>
    </row>
    <row r="31" spans="1:3">
      <c r="A31" s="4" t="s">
        <v>100</v>
      </c>
      <c r="B31" s="6" t="s">
        <v>102</v>
      </c>
      <c r="C31" s="6" t="s">
        <v>90</v>
      </c>
    </row>
    <row r="32" spans="1:3">
      <c r="A32" s="4" t="s">
        <v>77</v>
      </c>
      <c r="B32" s="6"/>
      <c r="C32" s="6" t="s">
        <v>101</v>
      </c>
    </row>
    <row r="33" spans="1:3">
      <c r="A33" s="4"/>
      <c r="B33" s="5"/>
      <c r="C33" s="4" t="s">
        <v>103</v>
      </c>
    </row>
    <row r="34" spans="1:3">
      <c r="A34" s="4"/>
      <c r="B34" s="5"/>
      <c r="C34" s="4" t="s">
        <v>104</v>
      </c>
    </row>
    <row r="35" spans="1:3">
      <c r="A35" s="146" t="s">
        <v>105</v>
      </c>
      <c r="B35" s="147"/>
      <c r="C35" s="148"/>
    </row>
    <row r="36" spans="1:3">
      <c r="A36" s="4" t="s">
        <v>93</v>
      </c>
      <c r="B36" s="2"/>
      <c r="C36" s="6" t="s">
        <v>107</v>
      </c>
    </row>
    <row r="37" spans="1:3">
      <c r="A37" s="4" t="s">
        <v>106</v>
      </c>
      <c r="B37" s="2"/>
      <c r="C37" s="6" t="s">
        <v>96</v>
      </c>
    </row>
    <row r="38" spans="1:3">
      <c r="A38" s="99" t="s">
        <v>178</v>
      </c>
      <c r="B38" s="2"/>
      <c r="C38" s="98" t="s">
        <v>97</v>
      </c>
    </row>
    <row r="39" spans="1:3">
      <c r="A39" s="4"/>
      <c r="B39" s="2"/>
      <c r="C39" s="6" t="s">
        <v>108</v>
      </c>
    </row>
    <row r="40" spans="1:3">
      <c r="A40" s="4"/>
      <c r="B40" s="2"/>
      <c r="C40" s="6" t="s">
        <v>109</v>
      </c>
    </row>
    <row r="41" spans="1:3">
      <c r="A41" s="146" t="s">
        <v>163</v>
      </c>
      <c r="B41" s="147"/>
      <c r="C41" s="148"/>
    </row>
    <row r="42" spans="1:3">
      <c r="A42" s="4" t="s">
        <v>110</v>
      </c>
      <c r="B42" s="2"/>
      <c r="C42" s="6" t="s">
        <v>111</v>
      </c>
    </row>
    <row r="43" spans="1:3">
      <c r="A43" s="4"/>
      <c r="B43" s="2"/>
      <c r="C43" s="6" t="s">
        <v>112</v>
      </c>
    </row>
    <row r="44" spans="1:3">
      <c r="A44" s="4"/>
      <c r="B44" s="2"/>
      <c r="C44" s="6" t="s">
        <v>113</v>
      </c>
    </row>
    <row r="45" spans="1:3">
      <c r="A45" s="146" t="s">
        <v>162</v>
      </c>
      <c r="B45" s="147"/>
      <c r="C45" s="148"/>
    </row>
    <row r="46" spans="1:3">
      <c r="A46" s="4" t="s">
        <v>93</v>
      </c>
      <c r="B46" s="5"/>
      <c r="C46" s="6" t="s">
        <v>107</v>
      </c>
    </row>
    <row r="47" spans="1:3">
      <c r="A47" s="4" t="s">
        <v>117</v>
      </c>
      <c r="B47" s="2"/>
      <c r="C47" s="6" t="s">
        <v>115</v>
      </c>
    </row>
    <row r="48" spans="1:3">
      <c r="A48" s="4" t="s">
        <v>114</v>
      </c>
      <c r="B48" s="2"/>
      <c r="C48" s="6" t="s">
        <v>116</v>
      </c>
    </row>
    <row r="49" spans="1:3">
      <c r="A49" s="4" t="s">
        <v>77</v>
      </c>
      <c r="B49" s="2"/>
      <c r="C49" s="6" t="s">
        <v>118</v>
      </c>
    </row>
    <row r="50" spans="1:3">
      <c r="A50" s="146" t="s">
        <v>121</v>
      </c>
      <c r="B50" s="147"/>
      <c r="C50" s="148"/>
    </row>
    <row r="51" spans="1:3">
      <c r="A51" s="4" t="s">
        <v>119</v>
      </c>
      <c r="B51" s="5" t="s">
        <v>122</v>
      </c>
      <c r="C51" s="6" t="s">
        <v>123</v>
      </c>
    </row>
    <row r="52" spans="1:3">
      <c r="A52" s="4" t="s">
        <v>93</v>
      </c>
      <c r="B52" s="2"/>
      <c r="C52" s="6" t="s">
        <v>107</v>
      </c>
    </row>
    <row r="53" spans="1:3">
      <c r="A53" s="4" t="s">
        <v>120</v>
      </c>
      <c r="B53" s="2"/>
      <c r="C53" s="6"/>
    </row>
    <row r="54" spans="1:3">
      <c r="A54" s="146" t="s">
        <v>124</v>
      </c>
      <c r="B54" s="147"/>
      <c r="C54" s="148"/>
    </row>
    <row r="55" spans="1:3">
      <c r="A55" s="4" t="s">
        <v>125</v>
      </c>
      <c r="B55" s="2"/>
      <c r="C55" s="6" t="s">
        <v>128</v>
      </c>
    </row>
    <row r="56" spans="1:3">
      <c r="A56" s="4" t="s">
        <v>126</v>
      </c>
      <c r="B56" s="2"/>
      <c r="C56" s="6" t="s">
        <v>129</v>
      </c>
    </row>
    <row r="57" spans="1:3">
      <c r="A57" s="4" t="s">
        <v>127</v>
      </c>
      <c r="B57" s="2"/>
      <c r="C57" s="6" t="s">
        <v>130</v>
      </c>
    </row>
    <row r="58" spans="1:3">
      <c r="A58" s="4" t="s">
        <v>93</v>
      </c>
      <c r="B58" s="2"/>
      <c r="C58" s="6" t="s">
        <v>131</v>
      </c>
    </row>
    <row r="59" spans="1:3">
      <c r="A59" s="4"/>
      <c r="B59" s="2"/>
      <c r="C59" s="4" t="s">
        <v>132</v>
      </c>
    </row>
    <row r="60" spans="1:3">
      <c r="A60" s="146" t="s">
        <v>174</v>
      </c>
      <c r="B60" s="147"/>
      <c r="C60" s="148"/>
    </row>
    <row r="61" spans="1:3">
      <c r="A61" s="4" t="s">
        <v>175</v>
      </c>
      <c r="B61" s="2"/>
      <c r="C61" s="4" t="s">
        <v>176</v>
      </c>
    </row>
    <row r="62" spans="1:3">
      <c r="A62" s="4" t="s">
        <v>77</v>
      </c>
      <c r="B62" s="2"/>
      <c r="C62" s="4" t="s">
        <v>177</v>
      </c>
    </row>
    <row r="63" spans="1:3">
      <c r="A63" s="4"/>
      <c r="B63" s="2"/>
      <c r="C63" s="4" t="s">
        <v>85</v>
      </c>
    </row>
    <row r="64" spans="1:3">
      <c r="A64" s="146" t="s">
        <v>164</v>
      </c>
      <c r="B64" s="147"/>
      <c r="C64" s="148"/>
    </row>
    <row r="65" spans="1:8">
      <c r="A65" s="4" t="s">
        <v>165</v>
      </c>
      <c r="B65" s="2"/>
      <c r="C65" s="6" t="s">
        <v>167</v>
      </c>
    </row>
    <row r="66" spans="1:8">
      <c r="A66" s="4" t="s">
        <v>166</v>
      </c>
      <c r="B66" s="2"/>
      <c r="C66" s="6" t="s">
        <v>168</v>
      </c>
    </row>
    <row r="67" spans="1:8">
      <c r="A67" s="146" t="s">
        <v>169</v>
      </c>
      <c r="B67" s="147"/>
      <c r="C67" s="148"/>
    </row>
    <row r="68" spans="1:8">
      <c r="A68" s="4" t="s">
        <v>119</v>
      </c>
      <c r="B68" s="2"/>
      <c r="C68" s="6" t="s">
        <v>170</v>
      </c>
    </row>
    <row r="69" spans="1:8">
      <c r="A69" s="4" t="s">
        <v>93</v>
      </c>
      <c r="B69" s="2"/>
      <c r="C69" s="6" t="s">
        <v>171</v>
      </c>
    </row>
    <row r="70" spans="1:8">
      <c r="A70" s="4" t="s">
        <v>114</v>
      </c>
      <c r="B70" s="2"/>
      <c r="C70" s="6" t="s">
        <v>172</v>
      </c>
    </row>
    <row r="71" spans="1:8">
      <c r="A71" s="4"/>
      <c r="B71" s="2"/>
      <c r="C71" s="6" t="s">
        <v>173</v>
      </c>
    </row>
    <row r="72" spans="1:8">
      <c r="D72" s="7"/>
      <c r="E72" s="7"/>
      <c r="F72" s="7"/>
      <c r="G72" s="7"/>
      <c r="H72" s="7"/>
    </row>
    <row r="73" spans="1:8" ht="32.25" customHeight="1">
      <c r="A73" s="8" t="s">
        <v>133</v>
      </c>
      <c r="B73" s="10" t="s">
        <v>158</v>
      </c>
      <c r="C73" s="10" t="s">
        <v>155</v>
      </c>
      <c r="D73" s="9"/>
      <c r="E73" s="11"/>
      <c r="F73" s="12"/>
      <c r="G73" s="12"/>
      <c r="H73" s="12"/>
    </row>
    <row r="74" spans="1:8" ht="24">
      <c r="A74" s="10" t="s">
        <v>179</v>
      </c>
      <c r="B74" s="10" t="s">
        <v>179</v>
      </c>
      <c r="C74" s="10" t="s">
        <v>179</v>
      </c>
      <c r="D74" s="9"/>
      <c r="E74" s="12"/>
      <c r="F74" s="12"/>
      <c r="G74" s="12"/>
      <c r="H74" s="12"/>
    </row>
  </sheetData>
  <mergeCells count="15">
    <mergeCell ref="A2:C2"/>
    <mergeCell ref="A3:C3"/>
    <mergeCell ref="A5:C5"/>
    <mergeCell ref="A12:C12"/>
    <mergeCell ref="A19:C19"/>
    <mergeCell ref="A24:C24"/>
    <mergeCell ref="A30:C30"/>
    <mergeCell ref="A35:C35"/>
    <mergeCell ref="A41:C41"/>
    <mergeCell ref="A45:C45"/>
    <mergeCell ref="A50:C50"/>
    <mergeCell ref="A54:C54"/>
    <mergeCell ref="A60:C60"/>
    <mergeCell ref="A64:C64"/>
    <mergeCell ref="A67:C67"/>
  </mergeCells>
  <phoneticPr fontId="2" type="noConversion"/>
  <pageMargins left="0.4" right="0.27" top="0.17" bottom="0.51" header="0.17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2"/>
  <sheetViews>
    <sheetView tabSelected="1" view="pageBreakPreview" topLeftCell="A31" zoomScaleNormal="70" zoomScaleSheetLayoutView="100" workbookViewId="0">
      <selection activeCell="G27" sqref="G27"/>
    </sheetView>
  </sheetViews>
  <sheetFormatPr defaultColWidth="9.140625" defaultRowHeight="24"/>
  <cols>
    <col min="1" max="1" width="29.28515625" style="14" customWidth="1"/>
    <col min="2" max="2" width="26.7109375" style="14" customWidth="1"/>
    <col min="3" max="6" width="3.7109375" style="14" customWidth="1"/>
    <col min="7" max="8" width="4.140625" style="14" customWidth="1"/>
    <col min="9" max="9" width="7.5703125" style="14" customWidth="1"/>
    <col min="10" max="10" width="4.42578125" style="14" customWidth="1"/>
    <col min="11" max="11" width="4.7109375" style="14" customWidth="1"/>
    <col min="12" max="16" width="2.7109375" style="14" customWidth="1"/>
    <col min="17" max="17" width="4.140625" style="14" customWidth="1"/>
    <col min="18" max="18" width="3.5703125" style="14" customWidth="1"/>
    <col min="19" max="19" width="3.42578125" style="15" customWidth="1"/>
    <col min="20" max="20" width="3.28515625" style="15" customWidth="1"/>
    <col min="21" max="21" width="4.42578125" style="15" customWidth="1"/>
    <col min="22" max="22" width="6.42578125" style="15" customWidth="1"/>
    <col min="23" max="23" width="4.85546875" style="15" customWidth="1"/>
    <col min="24" max="24" width="4.5703125" style="15" customWidth="1"/>
    <col min="25" max="25" width="4.85546875" style="15" customWidth="1"/>
    <col min="26" max="26" width="25.5703125" style="15" customWidth="1"/>
    <col min="27" max="16384" width="9.140625" style="15"/>
  </cols>
  <sheetData>
    <row r="1" spans="1:27">
      <c r="Z1" s="16" t="s">
        <v>68</v>
      </c>
    </row>
    <row r="2" spans="1:27" ht="21" customHeight="1">
      <c r="A2" s="157" t="s">
        <v>134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</row>
    <row r="3" spans="1:27" ht="28.5" customHeight="1">
      <c r="A3" s="164" t="s">
        <v>141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</row>
    <row r="4" spans="1:27" ht="21" customHeight="1">
      <c r="A4" s="165" t="s">
        <v>3</v>
      </c>
      <c r="B4" s="165" t="s">
        <v>4</v>
      </c>
      <c r="C4" s="165" t="s">
        <v>5</v>
      </c>
      <c r="D4" s="165"/>
      <c r="E4" s="165"/>
      <c r="F4" s="165"/>
      <c r="G4" s="166" t="s">
        <v>6</v>
      </c>
      <c r="H4" s="166" t="s">
        <v>7</v>
      </c>
      <c r="I4" s="165" t="s">
        <v>8</v>
      </c>
      <c r="J4" s="167" t="s">
        <v>9</v>
      </c>
      <c r="K4" s="167"/>
      <c r="L4" s="160" t="s">
        <v>10</v>
      </c>
      <c r="M4" s="160"/>
      <c r="N4" s="160"/>
      <c r="O4" s="160"/>
      <c r="P4" s="160"/>
      <c r="Q4" s="158" t="s">
        <v>11</v>
      </c>
      <c r="R4" s="160" t="s">
        <v>12</v>
      </c>
      <c r="S4" s="160"/>
      <c r="T4" s="160"/>
      <c r="U4" s="158" t="s">
        <v>13</v>
      </c>
      <c r="V4" s="161" t="s">
        <v>14</v>
      </c>
      <c r="W4" s="17" t="s">
        <v>15</v>
      </c>
      <c r="X4" s="17"/>
      <c r="Y4" s="17"/>
      <c r="Z4" s="162" t="s">
        <v>71</v>
      </c>
    </row>
    <row r="5" spans="1:27">
      <c r="A5" s="165"/>
      <c r="B5" s="165"/>
      <c r="C5" s="18" t="s">
        <v>16</v>
      </c>
      <c r="D5" s="18" t="s">
        <v>17</v>
      </c>
      <c r="E5" s="18" t="s">
        <v>18</v>
      </c>
      <c r="F5" s="18" t="s">
        <v>19</v>
      </c>
      <c r="G5" s="166"/>
      <c r="H5" s="166"/>
      <c r="I5" s="165"/>
      <c r="J5" s="19" t="s">
        <v>20</v>
      </c>
      <c r="K5" s="20" t="s">
        <v>21</v>
      </c>
      <c r="L5" s="21" t="s">
        <v>22</v>
      </c>
      <c r="M5" s="21" t="s">
        <v>23</v>
      </c>
      <c r="N5" s="21" t="s">
        <v>24</v>
      </c>
      <c r="O5" s="21" t="s">
        <v>25</v>
      </c>
      <c r="P5" s="21" t="s">
        <v>26</v>
      </c>
      <c r="Q5" s="159"/>
      <c r="R5" s="22" t="s">
        <v>27</v>
      </c>
      <c r="S5" s="22" t="s">
        <v>28</v>
      </c>
      <c r="T5" s="22" t="s">
        <v>29</v>
      </c>
      <c r="U5" s="159"/>
      <c r="V5" s="161"/>
      <c r="W5" s="19" t="s">
        <v>30</v>
      </c>
      <c r="X5" s="19" t="s">
        <v>31</v>
      </c>
      <c r="Y5" s="19" t="s">
        <v>32</v>
      </c>
      <c r="Z5" s="162"/>
    </row>
    <row r="6" spans="1:27" ht="23.25" customHeight="1">
      <c r="A6" s="5" t="s">
        <v>74</v>
      </c>
      <c r="B6" s="6" t="s">
        <v>75</v>
      </c>
      <c r="C6" s="24"/>
      <c r="D6" s="24"/>
      <c r="E6" s="24"/>
      <c r="F6" s="100" t="s">
        <v>135</v>
      </c>
      <c r="G6" s="100" t="s">
        <v>135</v>
      </c>
      <c r="H6" s="24"/>
      <c r="I6" s="26" t="s">
        <v>21</v>
      </c>
      <c r="J6" s="26"/>
      <c r="K6" s="100" t="s">
        <v>135</v>
      </c>
      <c r="L6" s="27">
        <v>1</v>
      </c>
      <c r="M6" s="18">
        <v>1</v>
      </c>
      <c r="N6" s="18">
        <v>1</v>
      </c>
      <c r="O6" s="27">
        <v>3</v>
      </c>
      <c r="P6" s="27"/>
      <c r="Q6" s="25">
        <f>L6+M6+N6+O6+P6</f>
        <v>6</v>
      </c>
      <c r="R6" s="18">
        <v>1</v>
      </c>
      <c r="S6" s="23">
        <v>1</v>
      </c>
      <c r="T6" s="23">
        <v>1</v>
      </c>
      <c r="U6" s="23">
        <f>T6+S6+R6</f>
        <v>3</v>
      </c>
      <c r="V6" s="23">
        <f>Q6*U6</f>
        <v>18</v>
      </c>
      <c r="W6" s="100" t="s">
        <v>135</v>
      </c>
      <c r="X6" s="23"/>
      <c r="Y6" s="23"/>
      <c r="Z6" s="28" t="s">
        <v>136</v>
      </c>
    </row>
    <row r="7" spans="1:27">
      <c r="A7" s="29"/>
      <c r="B7" s="6" t="s">
        <v>76</v>
      </c>
      <c r="C7" s="25"/>
      <c r="D7" s="25"/>
      <c r="E7" s="25"/>
      <c r="F7" s="100" t="s">
        <v>135</v>
      </c>
      <c r="G7" s="100" t="s">
        <v>135</v>
      </c>
      <c r="H7" s="24"/>
      <c r="I7" s="26" t="s">
        <v>21</v>
      </c>
      <c r="J7" s="100"/>
      <c r="K7" s="100" t="s">
        <v>135</v>
      </c>
      <c r="L7" s="25">
        <v>1</v>
      </c>
      <c r="M7" s="27">
        <v>1</v>
      </c>
      <c r="N7" s="27">
        <v>1</v>
      </c>
      <c r="O7" s="27">
        <v>3</v>
      </c>
      <c r="P7" s="27"/>
      <c r="Q7" s="25">
        <f t="shared" ref="Q7:Q17" si="0">L7+M7+N7+O7+P7</f>
        <v>6</v>
      </c>
      <c r="R7" s="30" t="s">
        <v>137</v>
      </c>
      <c r="S7" s="23">
        <v>1</v>
      </c>
      <c r="T7" s="23">
        <v>3</v>
      </c>
      <c r="U7" s="23">
        <f t="shared" ref="U7:U17" si="1">T7+S7+R7</f>
        <v>5</v>
      </c>
      <c r="V7" s="23">
        <f t="shared" ref="V7:V17" si="2">Q7*U7</f>
        <v>30</v>
      </c>
      <c r="W7" s="23"/>
      <c r="X7" s="100" t="s">
        <v>135</v>
      </c>
      <c r="Y7" s="23"/>
      <c r="Z7" s="28" t="s">
        <v>136</v>
      </c>
      <c r="AA7" s="163"/>
    </row>
    <row r="8" spans="1:27">
      <c r="A8" s="101"/>
      <c r="B8" s="4" t="s">
        <v>77</v>
      </c>
      <c r="C8" s="100" t="s">
        <v>135</v>
      </c>
      <c r="D8" s="18"/>
      <c r="E8" s="18"/>
      <c r="F8" s="18"/>
      <c r="G8" s="100" t="s">
        <v>135</v>
      </c>
      <c r="H8" s="25"/>
      <c r="I8" s="26" t="s">
        <v>21</v>
      </c>
      <c r="J8" s="100" t="s">
        <v>135</v>
      </c>
      <c r="K8" s="25"/>
      <c r="L8" s="27">
        <v>1</v>
      </c>
      <c r="M8" s="27">
        <v>2</v>
      </c>
      <c r="N8" s="27">
        <v>2</v>
      </c>
      <c r="O8" s="27">
        <v>3</v>
      </c>
      <c r="P8" s="27"/>
      <c r="Q8" s="25">
        <f t="shared" si="0"/>
        <v>8</v>
      </c>
      <c r="R8" s="30" t="s">
        <v>137</v>
      </c>
      <c r="S8" s="23">
        <v>3</v>
      </c>
      <c r="T8" s="23">
        <v>3</v>
      </c>
      <c r="U8" s="23">
        <f t="shared" si="1"/>
        <v>7</v>
      </c>
      <c r="V8" s="23">
        <f t="shared" si="2"/>
        <v>56</v>
      </c>
      <c r="W8" s="23"/>
      <c r="X8" s="100" t="s">
        <v>135</v>
      </c>
      <c r="Y8" s="23"/>
      <c r="Z8" s="28" t="s">
        <v>138</v>
      </c>
      <c r="AA8" s="163"/>
    </row>
    <row r="9" spans="1:27">
      <c r="A9" s="5" t="s">
        <v>84</v>
      </c>
      <c r="B9" s="6" t="s">
        <v>75</v>
      </c>
      <c r="C9" s="24"/>
      <c r="D9" s="24"/>
      <c r="E9" s="24"/>
      <c r="F9" s="100" t="s">
        <v>135</v>
      </c>
      <c r="G9" s="100" t="s">
        <v>135</v>
      </c>
      <c r="H9" s="24"/>
      <c r="I9" s="26" t="s">
        <v>21</v>
      </c>
      <c r="J9" s="26"/>
      <c r="K9" s="100" t="s">
        <v>135</v>
      </c>
      <c r="L9" s="27">
        <v>1</v>
      </c>
      <c r="M9" s="18">
        <v>1</v>
      </c>
      <c r="N9" s="18">
        <v>1</v>
      </c>
      <c r="O9" s="27">
        <v>3</v>
      </c>
      <c r="P9" s="27"/>
      <c r="Q9" s="25">
        <f>L9+M9+N9+O9+P9</f>
        <v>6</v>
      </c>
      <c r="R9" s="18">
        <v>1</v>
      </c>
      <c r="S9" s="23">
        <v>1</v>
      </c>
      <c r="T9" s="23">
        <v>1</v>
      </c>
      <c r="U9" s="23">
        <f>T9+S9+R9</f>
        <v>3</v>
      </c>
      <c r="V9" s="23">
        <f>Q9*U9</f>
        <v>18</v>
      </c>
      <c r="W9" s="100" t="s">
        <v>135</v>
      </c>
      <c r="X9" s="23"/>
      <c r="Y9" s="23"/>
      <c r="Z9" s="28" t="s">
        <v>136</v>
      </c>
    </row>
    <row r="10" spans="1:27">
      <c r="A10" s="101"/>
      <c r="B10" s="6" t="s">
        <v>76</v>
      </c>
      <c r="C10" s="25"/>
      <c r="D10" s="25"/>
      <c r="E10" s="25"/>
      <c r="F10" s="100" t="s">
        <v>135</v>
      </c>
      <c r="G10" s="100" t="s">
        <v>135</v>
      </c>
      <c r="H10" s="24"/>
      <c r="I10" s="26" t="s">
        <v>21</v>
      </c>
      <c r="J10" s="100"/>
      <c r="K10" s="100" t="s">
        <v>135</v>
      </c>
      <c r="L10" s="25">
        <v>1</v>
      </c>
      <c r="M10" s="27">
        <v>1</v>
      </c>
      <c r="N10" s="27">
        <v>1</v>
      </c>
      <c r="O10" s="27">
        <v>3</v>
      </c>
      <c r="P10" s="27"/>
      <c r="Q10" s="25">
        <f t="shared" ref="Q10:Q11" si="3">L10+M10+N10+O10+P10</f>
        <v>6</v>
      </c>
      <c r="R10" s="30" t="s">
        <v>137</v>
      </c>
      <c r="S10" s="23">
        <v>1</v>
      </c>
      <c r="T10" s="23">
        <v>3</v>
      </c>
      <c r="U10" s="23">
        <f t="shared" ref="U10:U11" si="4">T10+S10+R10</f>
        <v>5</v>
      </c>
      <c r="V10" s="23">
        <f t="shared" ref="V10:V11" si="5">Q10*U10</f>
        <v>30</v>
      </c>
      <c r="W10" s="23"/>
      <c r="X10" s="100" t="s">
        <v>135</v>
      </c>
      <c r="Y10" s="23"/>
      <c r="Z10" s="28" t="s">
        <v>136</v>
      </c>
    </row>
    <row r="11" spans="1:27">
      <c r="A11" s="101"/>
      <c r="B11" s="4" t="s">
        <v>77</v>
      </c>
      <c r="C11" s="100" t="s">
        <v>135</v>
      </c>
      <c r="D11" s="18"/>
      <c r="E11" s="18"/>
      <c r="F11" s="18"/>
      <c r="G11" s="100" t="s">
        <v>135</v>
      </c>
      <c r="H11" s="25"/>
      <c r="I11" s="26" t="s">
        <v>21</v>
      </c>
      <c r="J11" s="100" t="s">
        <v>135</v>
      </c>
      <c r="K11" s="25"/>
      <c r="L11" s="27">
        <v>1</v>
      </c>
      <c r="M11" s="27">
        <v>2</v>
      </c>
      <c r="N11" s="27">
        <v>2</v>
      </c>
      <c r="O11" s="27">
        <v>3</v>
      </c>
      <c r="P11" s="27"/>
      <c r="Q11" s="25">
        <f t="shared" si="3"/>
        <v>8</v>
      </c>
      <c r="R11" s="30" t="s">
        <v>137</v>
      </c>
      <c r="S11" s="23">
        <v>3</v>
      </c>
      <c r="T11" s="23">
        <v>3</v>
      </c>
      <c r="U11" s="23">
        <f t="shared" si="4"/>
        <v>7</v>
      </c>
      <c r="V11" s="23">
        <f t="shared" si="5"/>
        <v>56</v>
      </c>
      <c r="W11" s="23"/>
      <c r="X11" s="100" t="s">
        <v>135</v>
      </c>
      <c r="Y11" s="23"/>
      <c r="Z11" s="28" t="s">
        <v>138</v>
      </c>
    </row>
    <row r="12" spans="1:27">
      <c r="A12" s="5" t="s">
        <v>161</v>
      </c>
      <c r="B12" s="4" t="s">
        <v>75</v>
      </c>
      <c r="C12" s="25"/>
      <c r="D12" s="25"/>
      <c r="E12" s="25"/>
      <c r="F12" s="100" t="s">
        <v>135</v>
      </c>
      <c r="G12" s="100" t="s">
        <v>135</v>
      </c>
      <c r="H12" s="24"/>
      <c r="I12" s="26" t="s">
        <v>21</v>
      </c>
      <c r="J12" s="26"/>
      <c r="K12" s="100" t="s">
        <v>135</v>
      </c>
      <c r="L12" s="27">
        <v>1</v>
      </c>
      <c r="M12" s="18">
        <v>1</v>
      </c>
      <c r="N12" s="18">
        <v>1</v>
      </c>
      <c r="O12" s="27">
        <v>3</v>
      </c>
      <c r="P12" s="27"/>
      <c r="Q12" s="25">
        <f>L12+M12+N12+O12+P12</f>
        <v>6</v>
      </c>
      <c r="R12" s="18">
        <v>1</v>
      </c>
      <c r="S12" s="23">
        <v>1</v>
      </c>
      <c r="T12" s="23">
        <v>1</v>
      </c>
      <c r="U12" s="23">
        <f>T12+S12+R12</f>
        <v>3</v>
      </c>
      <c r="V12" s="23">
        <f>Q12*U12</f>
        <v>18</v>
      </c>
      <c r="W12" s="100" t="s">
        <v>135</v>
      </c>
      <c r="X12" s="23"/>
      <c r="Y12" s="23"/>
      <c r="Z12" s="28" t="s">
        <v>136</v>
      </c>
    </row>
    <row r="13" spans="1:27">
      <c r="A13" s="101"/>
      <c r="B13" s="4" t="s">
        <v>86</v>
      </c>
      <c r="C13" s="29"/>
      <c r="D13" s="29"/>
      <c r="E13" s="29"/>
      <c r="F13" s="100" t="s">
        <v>135</v>
      </c>
      <c r="G13" s="100" t="s">
        <v>135</v>
      </c>
      <c r="H13" s="24"/>
      <c r="I13" s="26" t="s">
        <v>21</v>
      </c>
      <c r="J13" s="26"/>
      <c r="K13" s="100" t="s">
        <v>135</v>
      </c>
      <c r="L13" s="27">
        <v>1</v>
      </c>
      <c r="M13" s="18">
        <v>3</v>
      </c>
      <c r="N13" s="18">
        <v>1</v>
      </c>
      <c r="O13" s="27">
        <v>3</v>
      </c>
      <c r="P13" s="29"/>
      <c r="Q13" s="25">
        <f t="shared" si="0"/>
        <v>8</v>
      </c>
      <c r="R13" s="18">
        <v>1</v>
      </c>
      <c r="S13" s="23">
        <v>1</v>
      </c>
      <c r="T13" s="23">
        <v>1</v>
      </c>
      <c r="U13" s="23">
        <f t="shared" si="1"/>
        <v>3</v>
      </c>
      <c r="V13" s="23">
        <f t="shared" si="2"/>
        <v>24</v>
      </c>
      <c r="W13" s="23"/>
      <c r="X13" s="100" t="s">
        <v>135</v>
      </c>
      <c r="Y13" s="23"/>
      <c r="Z13" s="28" t="s">
        <v>181</v>
      </c>
    </row>
    <row r="14" spans="1:27">
      <c r="A14" s="101"/>
      <c r="B14" s="4" t="s">
        <v>87</v>
      </c>
      <c r="C14" s="29"/>
      <c r="D14" s="29"/>
      <c r="E14" s="29"/>
      <c r="F14" s="100" t="s">
        <v>135</v>
      </c>
      <c r="G14" s="100" t="s">
        <v>135</v>
      </c>
      <c r="H14" s="24"/>
      <c r="I14" s="26" t="s">
        <v>21</v>
      </c>
      <c r="J14" s="26"/>
      <c r="K14" s="100" t="s">
        <v>135</v>
      </c>
      <c r="L14" s="27">
        <v>1</v>
      </c>
      <c r="M14" s="18">
        <v>3</v>
      </c>
      <c r="N14" s="18">
        <v>1</v>
      </c>
      <c r="O14" s="27">
        <v>3</v>
      </c>
      <c r="P14" s="29"/>
      <c r="Q14" s="25">
        <f t="shared" si="0"/>
        <v>8</v>
      </c>
      <c r="R14" s="18">
        <v>1</v>
      </c>
      <c r="S14" s="23">
        <v>1</v>
      </c>
      <c r="T14" s="23">
        <v>3</v>
      </c>
      <c r="U14" s="23">
        <f t="shared" si="1"/>
        <v>5</v>
      </c>
      <c r="V14" s="23">
        <f t="shared" si="2"/>
        <v>40</v>
      </c>
      <c r="W14" s="23"/>
      <c r="X14" s="100" t="s">
        <v>135</v>
      </c>
      <c r="Y14" s="23"/>
      <c r="Z14" s="28" t="s">
        <v>144</v>
      </c>
    </row>
    <row r="15" spans="1:27">
      <c r="A15" s="101"/>
      <c r="B15" s="4" t="s">
        <v>77</v>
      </c>
      <c r="C15" s="100" t="s">
        <v>135</v>
      </c>
      <c r="D15" s="18"/>
      <c r="E15" s="18"/>
      <c r="F15" s="18"/>
      <c r="G15" s="100" t="s">
        <v>135</v>
      </c>
      <c r="H15" s="25"/>
      <c r="I15" s="26" t="s">
        <v>21</v>
      </c>
      <c r="J15" s="100" t="s">
        <v>135</v>
      </c>
      <c r="K15" s="25"/>
      <c r="L15" s="27">
        <v>1</v>
      </c>
      <c r="M15" s="27">
        <v>2</v>
      </c>
      <c r="N15" s="27">
        <v>2</v>
      </c>
      <c r="O15" s="27">
        <v>3</v>
      </c>
      <c r="P15" s="27"/>
      <c r="Q15" s="25">
        <f t="shared" ref="Q15" si="6">L15+M15+N15+O15+P15</f>
        <v>8</v>
      </c>
      <c r="R15" s="30" t="s">
        <v>137</v>
      </c>
      <c r="S15" s="23">
        <v>3</v>
      </c>
      <c r="T15" s="23">
        <v>3</v>
      </c>
      <c r="U15" s="23">
        <f t="shared" ref="U15" si="7">T15+S15+R15</f>
        <v>7</v>
      </c>
      <c r="V15" s="23">
        <f t="shared" ref="V15" si="8">Q15*U15</f>
        <v>56</v>
      </c>
      <c r="W15" s="23"/>
      <c r="X15" s="100" t="s">
        <v>135</v>
      </c>
      <c r="Y15" s="23"/>
      <c r="Z15" s="28" t="s">
        <v>138</v>
      </c>
    </row>
    <row r="16" spans="1:27">
      <c r="A16" s="140" t="s">
        <v>92</v>
      </c>
      <c r="B16" s="4" t="s">
        <v>93</v>
      </c>
      <c r="C16" s="25"/>
      <c r="D16" s="100" t="s">
        <v>135</v>
      </c>
      <c r="E16" s="25"/>
      <c r="F16" s="25"/>
      <c r="G16" s="100" t="s">
        <v>135</v>
      </c>
      <c r="H16" s="100"/>
      <c r="I16" s="26" t="s">
        <v>21</v>
      </c>
      <c r="J16" s="100" t="s">
        <v>135</v>
      </c>
      <c r="K16" s="26"/>
      <c r="L16" s="105">
        <v>1</v>
      </c>
      <c r="M16" s="106">
        <v>1</v>
      </c>
      <c r="N16" s="106">
        <v>1</v>
      </c>
      <c r="O16" s="105">
        <v>3</v>
      </c>
      <c r="P16" s="109"/>
      <c r="Q16" s="25">
        <f t="shared" si="0"/>
        <v>6</v>
      </c>
      <c r="R16" s="18">
        <v>1</v>
      </c>
      <c r="S16" s="23">
        <v>1</v>
      </c>
      <c r="T16" s="23">
        <v>1</v>
      </c>
      <c r="U16" s="23">
        <f t="shared" si="1"/>
        <v>3</v>
      </c>
      <c r="V16" s="23">
        <f t="shared" si="2"/>
        <v>18</v>
      </c>
      <c r="W16" s="23"/>
      <c r="X16" s="100" t="s">
        <v>135</v>
      </c>
      <c r="Y16" s="23"/>
      <c r="Z16" s="28" t="s">
        <v>139</v>
      </c>
    </row>
    <row r="17" spans="1:26">
      <c r="A17" s="101"/>
      <c r="B17" s="97" t="s">
        <v>106</v>
      </c>
      <c r="C17" s="25"/>
      <c r="D17" s="25"/>
      <c r="E17" s="25"/>
      <c r="F17" s="102" t="s">
        <v>135</v>
      </c>
      <c r="G17" s="102" t="s">
        <v>135</v>
      </c>
      <c r="H17" s="102"/>
      <c r="I17" s="104" t="s">
        <v>21</v>
      </c>
      <c r="J17" s="103"/>
      <c r="K17" s="102" t="s">
        <v>135</v>
      </c>
      <c r="L17" s="105">
        <v>1</v>
      </c>
      <c r="M17" s="106">
        <v>3</v>
      </c>
      <c r="N17" s="106">
        <v>1</v>
      </c>
      <c r="O17" s="105">
        <v>3</v>
      </c>
      <c r="P17" s="109"/>
      <c r="Q17" s="103">
        <f t="shared" si="0"/>
        <v>8</v>
      </c>
      <c r="R17" s="106">
        <v>1</v>
      </c>
      <c r="S17" s="107">
        <v>1</v>
      </c>
      <c r="T17" s="107">
        <v>2</v>
      </c>
      <c r="U17" s="107">
        <f t="shared" si="1"/>
        <v>4</v>
      </c>
      <c r="V17" s="107">
        <f t="shared" si="2"/>
        <v>32</v>
      </c>
      <c r="W17" s="107"/>
      <c r="X17" s="102" t="s">
        <v>135</v>
      </c>
      <c r="Y17" s="107"/>
      <c r="Z17" s="28" t="s">
        <v>181</v>
      </c>
    </row>
    <row r="18" spans="1:26">
      <c r="A18" s="101"/>
      <c r="B18" s="99" t="s">
        <v>114</v>
      </c>
      <c r="C18" s="25"/>
      <c r="D18" s="25"/>
      <c r="E18" s="25"/>
      <c r="F18" s="102" t="s">
        <v>135</v>
      </c>
      <c r="G18" s="102" t="s">
        <v>135</v>
      </c>
      <c r="H18" s="102"/>
      <c r="I18" s="104" t="s">
        <v>21</v>
      </c>
      <c r="J18" s="103"/>
      <c r="K18" s="102" t="s">
        <v>135</v>
      </c>
      <c r="L18" s="105">
        <v>1</v>
      </c>
      <c r="M18" s="106">
        <v>3</v>
      </c>
      <c r="N18" s="106">
        <v>1</v>
      </c>
      <c r="O18" s="105">
        <v>3</v>
      </c>
      <c r="P18" s="109"/>
      <c r="Q18" s="103">
        <f t="shared" ref="Q18:Q20" si="9">L18+M18+N18+O18+P18</f>
        <v>8</v>
      </c>
      <c r="R18" s="106">
        <v>1</v>
      </c>
      <c r="S18" s="107">
        <v>1</v>
      </c>
      <c r="T18" s="107">
        <v>1</v>
      </c>
      <c r="U18" s="107">
        <v>4</v>
      </c>
      <c r="V18" s="107">
        <f t="shared" ref="V18:V20" si="10">Q18*U18</f>
        <v>32</v>
      </c>
      <c r="W18" s="107"/>
      <c r="X18" s="102" t="s">
        <v>135</v>
      </c>
      <c r="Y18" s="107"/>
      <c r="Z18" s="28" t="s">
        <v>181</v>
      </c>
    </row>
    <row r="19" spans="1:26">
      <c r="A19" s="101"/>
      <c r="B19" s="4" t="s">
        <v>77</v>
      </c>
      <c r="C19" s="100" t="s">
        <v>135</v>
      </c>
      <c r="D19" s="18"/>
      <c r="E19" s="18"/>
      <c r="F19" s="18"/>
      <c r="G19" s="100" t="s">
        <v>135</v>
      </c>
      <c r="H19" s="25"/>
      <c r="I19" s="26" t="s">
        <v>21</v>
      </c>
      <c r="J19" s="100" t="s">
        <v>135</v>
      </c>
      <c r="K19" s="25"/>
      <c r="L19" s="27">
        <v>1</v>
      </c>
      <c r="M19" s="27">
        <v>2</v>
      </c>
      <c r="N19" s="27">
        <v>2</v>
      </c>
      <c r="O19" s="27">
        <v>3</v>
      </c>
      <c r="P19" s="27"/>
      <c r="Q19" s="25">
        <f t="shared" si="9"/>
        <v>8</v>
      </c>
      <c r="R19" s="30" t="s">
        <v>137</v>
      </c>
      <c r="S19" s="23">
        <v>3</v>
      </c>
      <c r="T19" s="23">
        <v>3</v>
      </c>
      <c r="U19" s="23">
        <f t="shared" ref="U19:U20" si="11">T19+S19+R19</f>
        <v>7</v>
      </c>
      <c r="V19" s="23">
        <f t="shared" si="10"/>
        <v>56</v>
      </c>
      <c r="W19" s="23"/>
      <c r="X19" s="100" t="s">
        <v>135</v>
      </c>
      <c r="Y19" s="23"/>
      <c r="Z19" s="28" t="s">
        <v>138</v>
      </c>
    </row>
    <row r="20" spans="1:26">
      <c r="A20" s="140" t="s">
        <v>99</v>
      </c>
      <c r="B20" s="4" t="s">
        <v>100</v>
      </c>
      <c r="C20" s="29"/>
      <c r="D20" s="29"/>
      <c r="E20" s="29"/>
      <c r="F20" s="100" t="s">
        <v>135</v>
      </c>
      <c r="G20" s="100" t="s">
        <v>135</v>
      </c>
      <c r="H20" s="24"/>
      <c r="I20" s="26" t="s">
        <v>21</v>
      </c>
      <c r="J20" s="26"/>
      <c r="K20" s="100" t="s">
        <v>135</v>
      </c>
      <c r="L20" s="27">
        <v>1</v>
      </c>
      <c r="M20" s="18">
        <v>3</v>
      </c>
      <c r="N20" s="18">
        <v>1</v>
      </c>
      <c r="O20" s="27">
        <v>3</v>
      </c>
      <c r="P20" s="29"/>
      <c r="Q20" s="25">
        <f t="shared" si="9"/>
        <v>8</v>
      </c>
      <c r="R20" s="18">
        <v>1</v>
      </c>
      <c r="S20" s="23">
        <v>1</v>
      </c>
      <c r="T20" s="23">
        <v>3</v>
      </c>
      <c r="U20" s="23">
        <f t="shared" si="11"/>
        <v>5</v>
      </c>
      <c r="V20" s="23">
        <f t="shared" si="10"/>
        <v>40</v>
      </c>
      <c r="W20" s="23"/>
      <c r="X20" s="100" t="s">
        <v>135</v>
      </c>
      <c r="Y20" s="23"/>
      <c r="Z20" s="28" t="s">
        <v>144</v>
      </c>
    </row>
    <row r="21" spans="1:26">
      <c r="A21" s="101"/>
      <c r="B21" s="4" t="s">
        <v>77</v>
      </c>
      <c r="C21" s="100" t="s">
        <v>135</v>
      </c>
      <c r="D21" s="18"/>
      <c r="E21" s="18"/>
      <c r="F21" s="18"/>
      <c r="G21" s="100" t="s">
        <v>135</v>
      </c>
      <c r="H21" s="25"/>
      <c r="I21" s="26" t="s">
        <v>21</v>
      </c>
      <c r="J21" s="100" t="s">
        <v>135</v>
      </c>
      <c r="K21" s="25"/>
      <c r="L21" s="27">
        <v>1</v>
      </c>
      <c r="M21" s="27">
        <v>2</v>
      </c>
      <c r="N21" s="27">
        <v>2</v>
      </c>
      <c r="O21" s="27">
        <v>3</v>
      </c>
      <c r="P21" s="27"/>
      <c r="Q21" s="25">
        <f t="shared" ref="Q21:Q24" si="12">L21+M21+N21+O21+P21</f>
        <v>8</v>
      </c>
      <c r="R21" s="30" t="s">
        <v>137</v>
      </c>
      <c r="S21" s="23">
        <v>3</v>
      </c>
      <c r="T21" s="23">
        <v>3</v>
      </c>
      <c r="U21" s="23">
        <f t="shared" ref="U21:U23" si="13">T21+S21+R21</f>
        <v>7</v>
      </c>
      <c r="V21" s="23">
        <f t="shared" ref="V21:V24" si="14">Q21*U21</f>
        <v>56</v>
      </c>
      <c r="W21" s="23"/>
      <c r="X21" s="100" t="s">
        <v>135</v>
      </c>
      <c r="Y21" s="23"/>
      <c r="Z21" s="28" t="s">
        <v>138</v>
      </c>
    </row>
    <row r="22" spans="1:26">
      <c r="A22" s="5" t="s">
        <v>105</v>
      </c>
      <c r="B22" s="4" t="s">
        <v>93</v>
      </c>
      <c r="C22" s="25"/>
      <c r="D22" s="100" t="s">
        <v>135</v>
      </c>
      <c r="E22" s="25"/>
      <c r="F22" s="25"/>
      <c r="G22" s="100" t="s">
        <v>135</v>
      </c>
      <c r="H22" s="100"/>
      <c r="I22" s="26" t="s">
        <v>21</v>
      </c>
      <c r="J22" s="100" t="s">
        <v>135</v>
      </c>
      <c r="K22" s="26"/>
      <c r="L22" s="105">
        <v>1</v>
      </c>
      <c r="M22" s="106">
        <v>1</v>
      </c>
      <c r="N22" s="106">
        <v>1</v>
      </c>
      <c r="O22" s="105">
        <v>3</v>
      </c>
      <c r="P22" s="109"/>
      <c r="Q22" s="25">
        <f t="shared" si="12"/>
        <v>6</v>
      </c>
      <c r="R22" s="18">
        <v>1</v>
      </c>
      <c r="S22" s="23">
        <v>1</v>
      </c>
      <c r="T22" s="23">
        <v>1</v>
      </c>
      <c r="U22" s="23">
        <f t="shared" si="13"/>
        <v>3</v>
      </c>
      <c r="V22" s="23">
        <f t="shared" si="14"/>
        <v>18</v>
      </c>
      <c r="W22" s="23"/>
      <c r="X22" s="100" t="s">
        <v>135</v>
      </c>
      <c r="Y22" s="23"/>
      <c r="Z22" s="28" t="s">
        <v>139</v>
      </c>
    </row>
    <row r="23" spans="1:26">
      <c r="A23" s="101"/>
      <c r="B23" s="4" t="s">
        <v>106</v>
      </c>
      <c r="C23" s="25"/>
      <c r="D23" s="25"/>
      <c r="E23" s="25"/>
      <c r="F23" s="102" t="s">
        <v>135</v>
      </c>
      <c r="G23" s="102" t="s">
        <v>135</v>
      </c>
      <c r="H23" s="102"/>
      <c r="I23" s="104" t="s">
        <v>21</v>
      </c>
      <c r="J23" s="103"/>
      <c r="K23" s="102" t="s">
        <v>135</v>
      </c>
      <c r="L23" s="105">
        <v>1</v>
      </c>
      <c r="M23" s="106">
        <v>3</v>
      </c>
      <c r="N23" s="106">
        <v>1</v>
      </c>
      <c r="O23" s="105">
        <v>3</v>
      </c>
      <c r="P23" s="109"/>
      <c r="Q23" s="103">
        <f t="shared" si="12"/>
        <v>8</v>
      </c>
      <c r="R23" s="106">
        <v>1</v>
      </c>
      <c r="S23" s="107">
        <v>1</v>
      </c>
      <c r="T23" s="107">
        <v>2</v>
      </c>
      <c r="U23" s="107">
        <f t="shared" si="13"/>
        <v>4</v>
      </c>
      <c r="V23" s="107">
        <f t="shared" si="14"/>
        <v>32</v>
      </c>
      <c r="W23" s="107"/>
      <c r="X23" s="102" t="s">
        <v>135</v>
      </c>
      <c r="Y23" s="107"/>
      <c r="Z23" s="28" t="s">
        <v>181</v>
      </c>
    </row>
    <row r="24" spans="1:26">
      <c r="A24" s="101"/>
      <c r="B24" s="99" t="s">
        <v>178</v>
      </c>
      <c r="C24" s="25"/>
      <c r="D24" s="25"/>
      <c r="E24" s="25"/>
      <c r="F24" s="102" t="s">
        <v>135</v>
      </c>
      <c r="G24" s="102" t="s">
        <v>135</v>
      </c>
      <c r="H24" s="102"/>
      <c r="I24" s="104" t="s">
        <v>21</v>
      </c>
      <c r="J24" s="103"/>
      <c r="K24" s="102" t="s">
        <v>135</v>
      </c>
      <c r="L24" s="105">
        <v>1</v>
      </c>
      <c r="M24" s="106">
        <v>3</v>
      </c>
      <c r="N24" s="106">
        <v>1</v>
      </c>
      <c r="O24" s="105">
        <v>3</v>
      </c>
      <c r="P24" s="109"/>
      <c r="Q24" s="103">
        <f t="shared" si="12"/>
        <v>8</v>
      </c>
      <c r="R24" s="106">
        <v>1</v>
      </c>
      <c r="S24" s="107">
        <v>1</v>
      </c>
      <c r="T24" s="107">
        <v>1</v>
      </c>
      <c r="U24" s="107">
        <v>4</v>
      </c>
      <c r="V24" s="107">
        <f t="shared" si="14"/>
        <v>32</v>
      </c>
      <c r="W24" s="107"/>
      <c r="X24" s="102" t="s">
        <v>135</v>
      </c>
      <c r="Y24" s="107"/>
      <c r="Z24" s="28" t="s">
        <v>181</v>
      </c>
    </row>
    <row r="25" spans="1:26">
      <c r="A25" s="5" t="s">
        <v>163</v>
      </c>
      <c r="B25" s="4" t="s">
        <v>110</v>
      </c>
      <c r="C25" s="100"/>
      <c r="D25" s="25"/>
      <c r="E25" s="25"/>
      <c r="F25" s="100" t="s">
        <v>135</v>
      </c>
      <c r="G25" s="100" t="s">
        <v>135</v>
      </c>
      <c r="H25" s="100"/>
      <c r="I25" s="26" t="s">
        <v>21</v>
      </c>
      <c r="J25" s="100"/>
      <c r="K25" s="100" t="s">
        <v>135</v>
      </c>
      <c r="L25" s="27">
        <v>1</v>
      </c>
      <c r="M25" s="27">
        <v>3</v>
      </c>
      <c r="N25" s="27">
        <v>1</v>
      </c>
      <c r="O25" s="27">
        <v>3</v>
      </c>
      <c r="P25" s="25"/>
      <c r="Q25" s="25">
        <f t="shared" ref="Q25:Q36" si="15">L25+M25+N25+O25+P25</f>
        <v>8</v>
      </c>
      <c r="R25" s="18">
        <v>1</v>
      </c>
      <c r="S25" s="23">
        <v>1</v>
      </c>
      <c r="T25" s="23">
        <v>1</v>
      </c>
      <c r="U25" s="23">
        <f t="shared" ref="U25:U36" si="16">T25+S25+R25</f>
        <v>3</v>
      </c>
      <c r="V25" s="23">
        <f t="shared" ref="V25:V36" si="17">Q25*U25</f>
        <v>24</v>
      </c>
      <c r="W25" s="23"/>
      <c r="X25" s="100" t="s">
        <v>135</v>
      </c>
      <c r="Y25" s="23"/>
      <c r="Z25" s="28" t="s">
        <v>136</v>
      </c>
    </row>
    <row r="26" spans="1:26">
      <c r="A26" s="5" t="s">
        <v>162</v>
      </c>
      <c r="B26" s="4" t="s">
        <v>93</v>
      </c>
      <c r="C26" s="25"/>
      <c r="D26" s="100" t="s">
        <v>135</v>
      </c>
      <c r="E26" s="25"/>
      <c r="F26" s="25"/>
      <c r="G26" s="100" t="s">
        <v>135</v>
      </c>
      <c r="H26" s="100"/>
      <c r="I26" s="26" t="s">
        <v>21</v>
      </c>
      <c r="J26" s="100" t="s">
        <v>135</v>
      </c>
      <c r="K26" s="26"/>
      <c r="L26" s="105">
        <v>1</v>
      </c>
      <c r="M26" s="106">
        <v>1</v>
      </c>
      <c r="N26" s="106">
        <v>1</v>
      </c>
      <c r="O26" s="105">
        <v>3</v>
      </c>
      <c r="P26" s="109"/>
      <c r="Q26" s="25">
        <f t="shared" si="15"/>
        <v>6</v>
      </c>
      <c r="R26" s="18">
        <v>1</v>
      </c>
      <c r="S26" s="23">
        <v>1</v>
      </c>
      <c r="T26" s="23">
        <v>1</v>
      </c>
      <c r="U26" s="23">
        <f t="shared" si="16"/>
        <v>3</v>
      </c>
      <c r="V26" s="23">
        <f t="shared" si="17"/>
        <v>18</v>
      </c>
      <c r="W26" s="23"/>
      <c r="X26" s="100" t="s">
        <v>135</v>
      </c>
      <c r="Y26" s="23"/>
      <c r="Z26" s="28" t="s">
        <v>139</v>
      </c>
    </row>
    <row r="27" spans="1:26">
      <c r="A27" s="101"/>
      <c r="B27" s="4" t="s">
        <v>117</v>
      </c>
      <c r="C27" s="110"/>
      <c r="D27" s="110"/>
      <c r="E27" s="110"/>
      <c r="F27" s="111" t="s">
        <v>135</v>
      </c>
      <c r="G27" s="110"/>
      <c r="H27" s="111" t="s">
        <v>135</v>
      </c>
      <c r="I27" s="26" t="s">
        <v>21</v>
      </c>
      <c r="J27" s="110"/>
      <c r="K27" s="111" t="s">
        <v>135</v>
      </c>
      <c r="L27" s="27">
        <v>1</v>
      </c>
      <c r="M27" s="18">
        <v>1</v>
      </c>
      <c r="N27" s="18">
        <v>1</v>
      </c>
      <c r="O27" s="27">
        <v>3</v>
      </c>
      <c r="P27" s="112">
        <v>1</v>
      </c>
      <c r="Q27" s="110">
        <f t="shared" si="15"/>
        <v>7</v>
      </c>
      <c r="R27" s="18">
        <v>1</v>
      </c>
      <c r="S27" s="23">
        <v>1</v>
      </c>
      <c r="T27" s="23">
        <v>2</v>
      </c>
      <c r="U27" s="23">
        <v>4</v>
      </c>
      <c r="V27" s="23">
        <f t="shared" si="17"/>
        <v>28</v>
      </c>
      <c r="W27" s="23"/>
      <c r="X27" s="111" t="s">
        <v>135</v>
      </c>
      <c r="Y27" s="23"/>
      <c r="Z27" s="28" t="s">
        <v>181</v>
      </c>
    </row>
    <row r="28" spans="1:26">
      <c r="A28" s="101"/>
      <c r="B28" s="4" t="s">
        <v>114</v>
      </c>
      <c r="C28" s="25"/>
      <c r="D28" s="25"/>
      <c r="E28" s="25"/>
      <c r="F28" s="102" t="s">
        <v>135</v>
      </c>
      <c r="G28" s="102" t="s">
        <v>135</v>
      </c>
      <c r="H28" s="102"/>
      <c r="I28" s="104" t="s">
        <v>21</v>
      </c>
      <c r="J28" s="103"/>
      <c r="K28" s="102" t="s">
        <v>135</v>
      </c>
      <c r="L28" s="105">
        <v>1</v>
      </c>
      <c r="M28" s="106">
        <v>3</v>
      </c>
      <c r="N28" s="106">
        <v>1</v>
      </c>
      <c r="O28" s="105">
        <v>3</v>
      </c>
      <c r="P28" s="109"/>
      <c r="Q28" s="103">
        <f t="shared" si="15"/>
        <v>8</v>
      </c>
      <c r="R28" s="106">
        <v>1</v>
      </c>
      <c r="S28" s="107">
        <v>1</v>
      </c>
      <c r="T28" s="107">
        <v>1</v>
      </c>
      <c r="U28" s="107">
        <v>4</v>
      </c>
      <c r="V28" s="107">
        <f t="shared" si="17"/>
        <v>32</v>
      </c>
      <c r="W28" s="107"/>
      <c r="X28" s="102" t="s">
        <v>135</v>
      </c>
      <c r="Y28" s="107"/>
      <c r="Z28" s="28" t="s">
        <v>181</v>
      </c>
    </row>
    <row r="29" spans="1:26">
      <c r="A29" s="101"/>
      <c r="B29" s="4" t="s">
        <v>77</v>
      </c>
      <c r="C29" s="100" t="s">
        <v>135</v>
      </c>
      <c r="D29" s="18"/>
      <c r="E29" s="18"/>
      <c r="F29" s="18"/>
      <c r="G29" s="100" t="s">
        <v>135</v>
      </c>
      <c r="H29" s="25"/>
      <c r="I29" s="26" t="s">
        <v>21</v>
      </c>
      <c r="J29" s="100" t="s">
        <v>135</v>
      </c>
      <c r="K29" s="25"/>
      <c r="L29" s="27">
        <v>1</v>
      </c>
      <c r="M29" s="27">
        <v>2</v>
      </c>
      <c r="N29" s="27">
        <v>2</v>
      </c>
      <c r="O29" s="27">
        <v>3</v>
      </c>
      <c r="P29" s="27"/>
      <c r="Q29" s="25">
        <f t="shared" si="15"/>
        <v>8</v>
      </c>
      <c r="R29" s="30" t="s">
        <v>137</v>
      </c>
      <c r="S29" s="23">
        <v>3</v>
      </c>
      <c r="T29" s="23">
        <v>3</v>
      </c>
      <c r="U29" s="23">
        <f t="shared" ref="U29" si="18">T29+S29+R29</f>
        <v>7</v>
      </c>
      <c r="V29" s="23">
        <f t="shared" si="17"/>
        <v>56</v>
      </c>
      <c r="W29" s="23"/>
      <c r="X29" s="100" t="s">
        <v>135</v>
      </c>
      <c r="Y29" s="23"/>
      <c r="Z29" s="28" t="s">
        <v>138</v>
      </c>
    </row>
    <row r="30" spans="1:26">
      <c r="A30" s="5" t="s">
        <v>121</v>
      </c>
      <c r="B30" s="4" t="s">
        <v>119</v>
      </c>
      <c r="C30" s="100"/>
      <c r="D30" s="25"/>
      <c r="E30" s="100" t="s">
        <v>135</v>
      </c>
      <c r="F30" s="25"/>
      <c r="G30" s="100" t="s">
        <v>135</v>
      </c>
      <c r="H30" s="100"/>
      <c r="I30" s="26" t="s">
        <v>21</v>
      </c>
      <c r="J30" s="100"/>
      <c r="K30" s="100" t="s">
        <v>135</v>
      </c>
      <c r="L30" s="27">
        <v>1</v>
      </c>
      <c r="M30" s="27">
        <v>1</v>
      </c>
      <c r="N30" s="27">
        <v>1</v>
      </c>
      <c r="O30" s="27">
        <v>3</v>
      </c>
      <c r="P30" s="25"/>
      <c r="Q30" s="25">
        <f t="shared" si="15"/>
        <v>6</v>
      </c>
      <c r="R30" s="18">
        <v>1</v>
      </c>
      <c r="S30" s="23">
        <v>1</v>
      </c>
      <c r="T30" s="23">
        <v>1</v>
      </c>
      <c r="U30" s="23">
        <f t="shared" si="16"/>
        <v>3</v>
      </c>
      <c r="V30" s="23">
        <f t="shared" si="17"/>
        <v>18</v>
      </c>
      <c r="W30" s="100"/>
      <c r="X30" s="100" t="s">
        <v>135</v>
      </c>
      <c r="Y30" s="23"/>
      <c r="Z30" s="28" t="s">
        <v>138</v>
      </c>
    </row>
    <row r="31" spans="1:26">
      <c r="A31" s="101"/>
      <c r="B31" s="4" t="s">
        <v>93</v>
      </c>
      <c r="C31" s="25"/>
      <c r="D31" s="100" t="s">
        <v>135</v>
      </c>
      <c r="E31" s="25"/>
      <c r="F31" s="25"/>
      <c r="G31" s="100" t="s">
        <v>135</v>
      </c>
      <c r="H31" s="100"/>
      <c r="I31" s="26" t="s">
        <v>21</v>
      </c>
      <c r="J31" s="100" t="s">
        <v>135</v>
      </c>
      <c r="K31" s="26"/>
      <c r="L31" s="105">
        <v>1</v>
      </c>
      <c r="M31" s="106">
        <v>1</v>
      </c>
      <c r="N31" s="106">
        <v>1</v>
      </c>
      <c r="O31" s="105">
        <v>3</v>
      </c>
      <c r="P31" s="109"/>
      <c r="Q31" s="25">
        <f t="shared" ref="Q31" si="19">L31+M31+N31+O31+P31</f>
        <v>6</v>
      </c>
      <c r="R31" s="18">
        <v>1</v>
      </c>
      <c r="S31" s="23">
        <v>1</v>
      </c>
      <c r="T31" s="23">
        <v>1</v>
      </c>
      <c r="U31" s="23">
        <f t="shared" ref="U31" si="20">T31+S31+R31</f>
        <v>3</v>
      </c>
      <c r="V31" s="23">
        <f t="shared" ref="V31" si="21">Q31*U31</f>
        <v>18</v>
      </c>
      <c r="W31" s="23"/>
      <c r="X31" s="100" t="s">
        <v>135</v>
      </c>
      <c r="Y31" s="23"/>
      <c r="Z31" s="28" t="s">
        <v>139</v>
      </c>
    </row>
    <row r="32" spans="1:26">
      <c r="A32" s="101"/>
      <c r="B32" s="4" t="s">
        <v>120</v>
      </c>
      <c r="C32" s="25"/>
      <c r="D32" s="100"/>
      <c r="E32" s="25"/>
      <c r="F32" s="100" t="s">
        <v>135</v>
      </c>
      <c r="G32" s="100" t="s">
        <v>135</v>
      </c>
      <c r="H32" s="100"/>
      <c r="I32" s="26" t="s">
        <v>21</v>
      </c>
      <c r="J32" s="100"/>
      <c r="K32" s="100" t="s">
        <v>135</v>
      </c>
      <c r="L32" s="105">
        <v>1</v>
      </c>
      <c r="M32" s="106">
        <v>1</v>
      </c>
      <c r="N32" s="106">
        <v>1</v>
      </c>
      <c r="O32" s="105">
        <v>3</v>
      </c>
      <c r="P32" s="109">
        <v>1</v>
      </c>
      <c r="Q32" s="25">
        <f t="shared" si="15"/>
        <v>7</v>
      </c>
      <c r="R32" s="18">
        <v>1</v>
      </c>
      <c r="S32" s="23">
        <v>3</v>
      </c>
      <c r="T32" s="23">
        <v>3</v>
      </c>
      <c r="U32" s="23">
        <f t="shared" si="16"/>
        <v>7</v>
      </c>
      <c r="V32" s="23">
        <f t="shared" si="17"/>
        <v>49</v>
      </c>
      <c r="W32" s="23"/>
      <c r="X32" s="100" t="s">
        <v>135</v>
      </c>
      <c r="Y32" s="23"/>
      <c r="Z32" s="28" t="s">
        <v>136</v>
      </c>
    </row>
    <row r="33" spans="1:27">
      <c r="A33" s="5" t="s">
        <v>124</v>
      </c>
      <c r="B33" s="4" t="s">
        <v>125</v>
      </c>
      <c r="C33" s="25"/>
      <c r="D33" s="25"/>
      <c r="E33" s="25"/>
      <c r="F33" s="102" t="s">
        <v>135</v>
      </c>
      <c r="G33" s="102" t="s">
        <v>135</v>
      </c>
      <c r="H33" s="102"/>
      <c r="I33" s="104" t="s">
        <v>21</v>
      </c>
      <c r="J33" s="103"/>
      <c r="K33" s="102" t="s">
        <v>135</v>
      </c>
      <c r="L33" s="105">
        <v>1</v>
      </c>
      <c r="M33" s="106">
        <v>3</v>
      </c>
      <c r="N33" s="106">
        <v>1</v>
      </c>
      <c r="O33" s="105">
        <v>3</v>
      </c>
      <c r="P33" s="109"/>
      <c r="Q33" s="103">
        <f t="shared" si="15"/>
        <v>8</v>
      </c>
      <c r="R33" s="106">
        <v>1</v>
      </c>
      <c r="S33" s="107">
        <v>1</v>
      </c>
      <c r="T33" s="107">
        <v>2</v>
      </c>
      <c r="U33" s="107">
        <f t="shared" si="16"/>
        <v>4</v>
      </c>
      <c r="V33" s="107">
        <f t="shared" si="17"/>
        <v>32</v>
      </c>
      <c r="W33" s="107"/>
      <c r="X33" s="102" t="s">
        <v>135</v>
      </c>
      <c r="Y33" s="107"/>
      <c r="Z33" s="28" t="s">
        <v>181</v>
      </c>
    </row>
    <row r="34" spans="1:27">
      <c r="A34" s="101"/>
      <c r="B34" s="4" t="s">
        <v>126</v>
      </c>
      <c r="C34" s="25"/>
      <c r="D34" s="25"/>
      <c r="E34" s="25"/>
      <c r="F34" s="102" t="s">
        <v>135</v>
      </c>
      <c r="G34" s="102" t="s">
        <v>135</v>
      </c>
      <c r="H34" s="102"/>
      <c r="I34" s="104" t="s">
        <v>21</v>
      </c>
      <c r="J34" s="103"/>
      <c r="K34" s="102" t="s">
        <v>135</v>
      </c>
      <c r="L34" s="105">
        <v>1</v>
      </c>
      <c r="M34" s="106">
        <v>3</v>
      </c>
      <c r="N34" s="106">
        <v>1</v>
      </c>
      <c r="O34" s="105">
        <v>3</v>
      </c>
      <c r="P34" s="109"/>
      <c r="Q34" s="103">
        <f t="shared" si="15"/>
        <v>8</v>
      </c>
      <c r="R34" s="106">
        <v>1</v>
      </c>
      <c r="S34" s="107">
        <v>1</v>
      </c>
      <c r="T34" s="107">
        <v>2</v>
      </c>
      <c r="U34" s="107">
        <f t="shared" si="16"/>
        <v>4</v>
      </c>
      <c r="V34" s="107">
        <f t="shared" si="17"/>
        <v>32</v>
      </c>
      <c r="W34" s="107"/>
      <c r="X34" s="102" t="s">
        <v>135</v>
      </c>
      <c r="Y34" s="107"/>
      <c r="Z34" s="28" t="s">
        <v>181</v>
      </c>
    </row>
    <row r="35" spans="1:27">
      <c r="A35" s="101"/>
      <c r="B35" s="4" t="s">
        <v>127</v>
      </c>
      <c r="C35" s="25"/>
      <c r="D35" s="25"/>
      <c r="E35" s="25"/>
      <c r="F35" s="102" t="s">
        <v>135</v>
      </c>
      <c r="G35" s="102" t="s">
        <v>135</v>
      </c>
      <c r="H35" s="102"/>
      <c r="I35" s="104" t="s">
        <v>21</v>
      </c>
      <c r="J35" s="103"/>
      <c r="K35" s="102" t="s">
        <v>135</v>
      </c>
      <c r="L35" s="105">
        <v>1</v>
      </c>
      <c r="M35" s="106">
        <v>3</v>
      </c>
      <c r="N35" s="106">
        <v>1</v>
      </c>
      <c r="O35" s="105">
        <v>3</v>
      </c>
      <c r="P35" s="109"/>
      <c r="Q35" s="103">
        <f t="shared" si="15"/>
        <v>8</v>
      </c>
      <c r="R35" s="106">
        <v>1</v>
      </c>
      <c r="S35" s="107">
        <v>1</v>
      </c>
      <c r="T35" s="107">
        <v>1</v>
      </c>
      <c r="U35" s="107">
        <v>4</v>
      </c>
      <c r="V35" s="107">
        <f t="shared" si="17"/>
        <v>32</v>
      </c>
      <c r="W35" s="107"/>
      <c r="X35" s="102" t="s">
        <v>135</v>
      </c>
      <c r="Y35" s="107"/>
      <c r="Z35" s="28" t="s">
        <v>181</v>
      </c>
    </row>
    <row r="36" spans="1:27">
      <c r="A36" s="101"/>
      <c r="B36" s="4" t="s">
        <v>93</v>
      </c>
      <c r="C36" s="25"/>
      <c r="D36" s="100" t="s">
        <v>135</v>
      </c>
      <c r="E36" s="25"/>
      <c r="F36" s="25"/>
      <c r="G36" s="100" t="s">
        <v>135</v>
      </c>
      <c r="H36" s="100"/>
      <c r="I36" s="26" t="s">
        <v>21</v>
      </c>
      <c r="J36" s="100" t="s">
        <v>135</v>
      </c>
      <c r="K36" s="26"/>
      <c r="L36" s="105">
        <v>1</v>
      </c>
      <c r="M36" s="106">
        <v>1</v>
      </c>
      <c r="N36" s="106">
        <v>1</v>
      </c>
      <c r="O36" s="105">
        <v>3</v>
      </c>
      <c r="P36" s="109"/>
      <c r="Q36" s="25">
        <f t="shared" si="15"/>
        <v>6</v>
      </c>
      <c r="R36" s="18">
        <v>1</v>
      </c>
      <c r="S36" s="23">
        <v>1</v>
      </c>
      <c r="T36" s="23">
        <v>1</v>
      </c>
      <c r="U36" s="23">
        <f t="shared" si="16"/>
        <v>3</v>
      </c>
      <c r="V36" s="23">
        <f t="shared" si="17"/>
        <v>18</v>
      </c>
      <c r="W36" s="23"/>
      <c r="X36" s="100" t="s">
        <v>135</v>
      </c>
      <c r="Y36" s="23"/>
      <c r="Z36" s="28" t="s">
        <v>139</v>
      </c>
    </row>
    <row r="37" spans="1:27">
      <c r="A37" s="5" t="s">
        <v>174</v>
      </c>
      <c r="B37" s="4" t="s">
        <v>175</v>
      </c>
      <c r="C37" s="25"/>
      <c r="D37" s="100"/>
      <c r="E37" s="25"/>
      <c r="F37" s="100" t="s">
        <v>135</v>
      </c>
      <c r="G37" s="100" t="s">
        <v>135</v>
      </c>
      <c r="H37" s="100"/>
      <c r="I37" s="26" t="s">
        <v>21</v>
      </c>
      <c r="J37" s="100"/>
      <c r="K37" s="100" t="s">
        <v>135</v>
      </c>
      <c r="L37" s="105">
        <v>1</v>
      </c>
      <c r="M37" s="106">
        <v>2</v>
      </c>
      <c r="N37" s="106">
        <v>1</v>
      </c>
      <c r="O37" s="105">
        <v>2</v>
      </c>
      <c r="P37" s="109"/>
      <c r="Q37" s="25">
        <f t="shared" ref="Q37:Q38" si="22">L37+M37+N37+O37+P37</f>
        <v>6</v>
      </c>
      <c r="R37" s="18">
        <v>1</v>
      </c>
      <c r="S37" s="23">
        <v>1</v>
      </c>
      <c r="T37" s="23">
        <v>1</v>
      </c>
      <c r="U37" s="23">
        <v>3</v>
      </c>
      <c r="V37" s="23">
        <f t="shared" ref="V37:V38" si="23">Q37*U37</f>
        <v>18</v>
      </c>
      <c r="W37" s="23"/>
      <c r="X37" s="100" t="s">
        <v>135</v>
      </c>
      <c r="Y37" s="23"/>
      <c r="Z37" s="28" t="s">
        <v>136</v>
      </c>
    </row>
    <row r="38" spans="1:27">
      <c r="A38" s="101"/>
      <c r="B38" s="4" t="s">
        <v>77</v>
      </c>
      <c r="C38" s="100" t="s">
        <v>135</v>
      </c>
      <c r="D38" s="18"/>
      <c r="E38" s="18"/>
      <c r="F38" s="18"/>
      <c r="G38" s="100" t="s">
        <v>135</v>
      </c>
      <c r="H38" s="25"/>
      <c r="I38" s="26" t="s">
        <v>21</v>
      </c>
      <c r="J38" s="100" t="s">
        <v>135</v>
      </c>
      <c r="K38" s="25"/>
      <c r="L38" s="27">
        <v>1</v>
      </c>
      <c r="M38" s="27">
        <v>2</v>
      </c>
      <c r="N38" s="27">
        <v>2</v>
      </c>
      <c r="O38" s="27">
        <v>3</v>
      </c>
      <c r="P38" s="27"/>
      <c r="Q38" s="25">
        <f t="shared" si="22"/>
        <v>8</v>
      </c>
      <c r="R38" s="30" t="s">
        <v>137</v>
      </c>
      <c r="S38" s="23">
        <v>3</v>
      </c>
      <c r="T38" s="23">
        <v>3</v>
      </c>
      <c r="U38" s="23">
        <f t="shared" ref="U38" si="24">T38+S38+R38</f>
        <v>7</v>
      </c>
      <c r="V38" s="23">
        <f t="shared" si="23"/>
        <v>56</v>
      </c>
      <c r="W38" s="23"/>
      <c r="X38" s="100" t="s">
        <v>135</v>
      </c>
      <c r="Y38" s="23"/>
      <c r="Z38" s="28" t="s">
        <v>138</v>
      </c>
    </row>
    <row r="39" spans="1:27">
      <c r="A39" s="5" t="s">
        <v>164</v>
      </c>
      <c r="B39" s="4" t="s">
        <v>165</v>
      </c>
      <c r="C39" s="100" t="s">
        <v>135</v>
      </c>
      <c r="D39" s="100"/>
      <c r="E39" s="25"/>
      <c r="F39" s="100"/>
      <c r="G39" s="100" t="s">
        <v>135</v>
      </c>
      <c r="H39" s="100"/>
      <c r="I39" s="26" t="s">
        <v>21</v>
      </c>
      <c r="J39" s="100"/>
      <c r="K39" s="100" t="s">
        <v>135</v>
      </c>
      <c r="L39" s="105">
        <v>1</v>
      </c>
      <c r="M39" s="106">
        <v>1</v>
      </c>
      <c r="N39" s="106">
        <v>1</v>
      </c>
      <c r="O39" s="105">
        <v>1</v>
      </c>
      <c r="P39" s="109">
        <v>1</v>
      </c>
      <c r="Q39" s="25">
        <f t="shared" ref="Q39:Q43" si="25">L39+M39+N39+O39+P39</f>
        <v>5</v>
      </c>
      <c r="R39" s="18">
        <v>1</v>
      </c>
      <c r="S39" s="23">
        <v>1</v>
      </c>
      <c r="T39" s="23">
        <v>3</v>
      </c>
      <c r="U39" s="23">
        <f t="shared" ref="U39" si="26">T39+S39+R39</f>
        <v>5</v>
      </c>
      <c r="V39" s="23">
        <f t="shared" ref="V39:V43" si="27">Q39*U39</f>
        <v>25</v>
      </c>
      <c r="W39" s="23"/>
      <c r="X39" s="100" t="s">
        <v>135</v>
      </c>
      <c r="Y39" s="23"/>
      <c r="Z39" s="28" t="s">
        <v>182</v>
      </c>
    </row>
    <row r="40" spans="1:27">
      <c r="A40" s="101"/>
      <c r="B40" s="4" t="s">
        <v>166</v>
      </c>
      <c r="C40" s="100" t="s">
        <v>135</v>
      </c>
      <c r="D40" s="100"/>
      <c r="E40" s="25"/>
      <c r="F40" s="100"/>
      <c r="G40" s="100" t="s">
        <v>135</v>
      </c>
      <c r="H40" s="100"/>
      <c r="I40" s="26" t="s">
        <v>21</v>
      </c>
      <c r="J40" s="100"/>
      <c r="K40" s="100" t="s">
        <v>135</v>
      </c>
      <c r="L40" s="105">
        <v>1</v>
      </c>
      <c r="M40" s="106">
        <v>1</v>
      </c>
      <c r="N40" s="106">
        <v>1</v>
      </c>
      <c r="O40" s="105">
        <v>1</v>
      </c>
      <c r="P40" s="109">
        <v>1</v>
      </c>
      <c r="Q40" s="25">
        <f t="shared" si="25"/>
        <v>5</v>
      </c>
      <c r="R40" s="18">
        <v>1</v>
      </c>
      <c r="S40" s="23">
        <v>1</v>
      </c>
      <c r="T40" s="23">
        <v>3</v>
      </c>
      <c r="U40" s="23">
        <v>5</v>
      </c>
      <c r="V40" s="23">
        <f t="shared" si="27"/>
        <v>25</v>
      </c>
      <c r="W40" s="23"/>
      <c r="X40" s="100" t="s">
        <v>135</v>
      </c>
      <c r="Y40" s="23"/>
      <c r="Z40" s="28" t="s">
        <v>182</v>
      </c>
    </row>
    <row r="41" spans="1:27">
      <c r="A41" s="5" t="s">
        <v>169</v>
      </c>
      <c r="B41" s="4" t="s">
        <v>119</v>
      </c>
      <c r="C41" s="100"/>
      <c r="D41" s="25"/>
      <c r="E41" s="100" t="s">
        <v>135</v>
      </c>
      <c r="F41" s="25"/>
      <c r="G41" s="100" t="s">
        <v>135</v>
      </c>
      <c r="H41" s="100"/>
      <c r="I41" s="26" t="s">
        <v>21</v>
      </c>
      <c r="J41" s="100"/>
      <c r="K41" s="100" t="s">
        <v>135</v>
      </c>
      <c r="L41" s="27">
        <v>1</v>
      </c>
      <c r="M41" s="27">
        <v>1</v>
      </c>
      <c r="N41" s="27">
        <v>1</v>
      </c>
      <c r="O41" s="27">
        <v>3</v>
      </c>
      <c r="P41" s="25"/>
      <c r="Q41" s="25">
        <f t="shared" si="25"/>
        <v>6</v>
      </c>
      <c r="R41" s="18">
        <v>1</v>
      </c>
      <c r="S41" s="23">
        <v>1</v>
      </c>
      <c r="T41" s="23">
        <v>1</v>
      </c>
      <c r="U41" s="23">
        <f t="shared" ref="U41:U42" si="28">T41+S41+R41</f>
        <v>3</v>
      </c>
      <c r="V41" s="23">
        <f t="shared" si="27"/>
        <v>18</v>
      </c>
      <c r="W41" s="100"/>
      <c r="X41" s="100" t="s">
        <v>135</v>
      </c>
      <c r="Y41" s="23"/>
      <c r="Z41" s="28" t="s">
        <v>138</v>
      </c>
    </row>
    <row r="42" spans="1:27">
      <c r="A42" s="101"/>
      <c r="B42" s="4" t="s">
        <v>93</v>
      </c>
      <c r="C42" s="25"/>
      <c r="D42" s="100" t="s">
        <v>135</v>
      </c>
      <c r="E42" s="25"/>
      <c r="F42" s="25"/>
      <c r="G42" s="100" t="s">
        <v>135</v>
      </c>
      <c r="H42" s="100"/>
      <c r="I42" s="26" t="s">
        <v>21</v>
      </c>
      <c r="J42" s="100" t="s">
        <v>135</v>
      </c>
      <c r="K42" s="26"/>
      <c r="L42" s="105">
        <v>1</v>
      </c>
      <c r="M42" s="106">
        <v>1</v>
      </c>
      <c r="N42" s="106">
        <v>1</v>
      </c>
      <c r="O42" s="105">
        <v>3</v>
      </c>
      <c r="P42" s="109"/>
      <c r="Q42" s="25">
        <f t="shared" si="25"/>
        <v>6</v>
      </c>
      <c r="R42" s="18">
        <v>1</v>
      </c>
      <c r="S42" s="23">
        <v>1</v>
      </c>
      <c r="T42" s="23">
        <v>1</v>
      </c>
      <c r="U42" s="23">
        <f t="shared" si="28"/>
        <v>3</v>
      </c>
      <c r="V42" s="23">
        <f t="shared" si="27"/>
        <v>18</v>
      </c>
      <c r="W42" s="23"/>
      <c r="X42" s="100" t="s">
        <v>135</v>
      </c>
      <c r="Y42" s="23"/>
      <c r="Z42" s="28" t="s">
        <v>139</v>
      </c>
    </row>
    <row r="43" spans="1:27">
      <c r="A43" s="5"/>
      <c r="B43" s="4" t="s">
        <v>114</v>
      </c>
      <c r="C43" s="25"/>
      <c r="D43" s="25"/>
      <c r="E43" s="25"/>
      <c r="F43" s="102" t="s">
        <v>135</v>
      </c>
      <c r="G43" s="102" t="s">
        <v>135</v>
      </c>
      <c r="H43" s="102"/>
      <c r="I43" s="104" t="s">
        <v>21</v>
      </c>
      <c r="J43" s="103"/>
      <c r="K43" s="102" t="s">
        <v>135</v>
      </c>
      <c r="L43" s="105">
        <v>1</v>
      </c>
      <c r="M43" s="106">
        <v>3</v>
      </c>
      <c r="N43" s="106">
        <v>1</v>
      </c>
      <c r="O43" s="105">
        <v>3</v>
      </c>
      <c r="P43" s="109"/>
      <c r="Q43" s="103">
        <f t="shared" si="25"/>
        <v>8</v>
      </c>
      <c r="R43" s="106">
        <v>1</v>
      </c>
      <c r="S43" s="107">
        <v>1</v>
      </c>
      <c r="T43" s="107">
        <v>1</v>
      </c>
      <c r="U43" s="107">
        <v>4</v>
      </c>
      <c r="V43" s="107">
        <f t="shared" si="27"/>
        <v>32</v>
      </c>
      <c r="W43" s="107"/>
      <c r="X43" s="102" t="s">
        <v>135</v>
      </c>
      <c r="Y43" s="107"/>
      <c r="Z43" s="28" t="s">
        <v>181</v>
      </c>
    </row>
    <row r="44" spans="1:27">
      <c r="A44" s="129"/>
      <c r="B44" s="130"/>
      <c r="C44" s="131"/>
      <c r="D44" s="132"/>
      <c r="E44" s="131"/>
      <c r="F44" s="131"/>
      <c r="G44" s="132"/>
      <c r="H44" s="132"/>
      <c r="I44" s="133"/>
      <c r="J44" s="132"/>
      <c r="K44" s="133"/>
      <c r="L44" s="134"/>
      <c r="M44" s="135"/>
      <c r="N44" s="135"/>
      <c r="O44" s="134"/>
      <c r="P44" s="136"/>
      <c r="Q44" s="131"/>
      <c r="R44" s="137"/>
      <c r="S44" s="138"/>
      <c r="T44" s="138"/>
      <c r="U44" s="138"/>
      <c r="V44" s="138"/>
      <c r="W44" s="138"/>
      <c r="X44" s="132"/>
      <c r="Y44" s="138"/>
      <c r="Z44" s="139"/>
    </row>
    <row r="45" spans="1:27">
      <c r="A45" s="14" t="s">
        <v>33</v>
      </c>
    </row>
    <row r="46" spans="1:27">
      <c r="A46" s="33" t="s">
        <v>34</v>
      </c>
      <c r="B46" s="151" t="s">
        <v>35</v>
      </c>
      <c r="C46" s="152"/>
      <c r="D46" s="152"/>
      <c r="E46" s="152"/>
      <c r="F46" s="152"/>
      <c r="G46" s="152"/>
      <c r="H46" s="153"/>
      <c r="I46" s="34" t="s">
        <v>36</v>
      </c>
      <c r="J46" s="35"/>
      <c r="K46" s="35"/>
      <c r="L46" s="35"/>
      <c r="M46" s="35"/>
      <c r="N46" s="35"/>
      <c r="O46" s="36"/>
      <c r="P46" s="37"/>
      <c r="Q46" s="37"/>
      <c r="R46" s="37"/>
      <c r="S46" s="37"/>
      <c r="V46" s="38"/>
      <c r="W46" s="39"/>
      <c r="X46" s="39"/>
      <c r="Y46" s="39"/>
      <c r="AA46" s="10"/>
    </row>
    <row r="47" spans="1:27">
      <c r="A47" s="40" t="s">
        <v>37</v>
      </c>
      <c r="B47" s="40" t="s">
        <v>38</v>
      </c>
      <c r="C47" s="154" t="s">
        <v>39</v>
      </c>
      <c r="D47" s="155"/>
      <c r="E47" s="155"/>
      <c r="F47" s="155"/>
      <c r="G47" s="155"/>
      <c r="H47" s="156"/>
      <c r="I47" s="41" t="s">
        <v>40</v>
      </c>
      <c r="J47" s="42"/>
      <c r="K47" s="42"/>
      <c r="L47" s="43"/>
      <c r="M47" s="44"/>
      <c r="N47" s="15"/>
      <c r="O47" s="45"/>
      <c r="P47" s="15"/>
      <c r="Q47" s="15"/>
      <c r="R47" s="46" t="s">
        <v>156</v>
      </c>
      <c r="V47" s="39"/>
      <c r="W47" s="39"/>
      <c r="X47" s="39"/>
      <c r="Y47" s="39"/>
      <c r="Z47" s="10" t="s">
        <v>179</v>
      </c>
      <c r="AA47" s="10"/>
    </row>
    <row r="48" spans="1:27">
      <c r="A48" s="47" t="s">
        <v>41</v>
      </c>
      <c r="B48" s="47" t="s">
        <v>42</v>
      </c>
      <c r="C48" s="47" t="s">
        <v>43</v>
      </c>
      <c r="D48" s="47"/>
      <c r="E48" s="47"/>
      <c r="F48" s="47"/>
      <c r="G48" s="48"/>
      <c r="H48" s="49"/>
      <c r="I48" s="50" t="s">
        <v>44</v>
      </c>
      <c r="J48" s="51"/>
      <c r="K48" s="51"/>
      <c r="L48" s="51"/>
      <c r="M48" s="51"/>
      <c r="N48" s="51"/>
      <c r="O48" s="49"/>
      <c r="P48" s="10"/>
      <c r="Q48" s="10"/>
      <c r="R48" s="10" t="s">
        <v>158</v>
      </c>
      <c r="V48" s="52"/>
      <c r="W48" s="53"/>
      <c r="X48" s="53"/>
      <c r="Y48" s="53"/>
      <c r="Z48" s="10" t="s">
        <v>179</v>
      </c>
      <c r="AA48" s="10"/>
    </row>
    <row r="49" spans="1:26" ht="22.5" customHeight="1">
      <c r="A49" s="54" t="s">
        <v>45</v>
      </c>
      <c r="B49" s="55" t="s">
        <v>46</v>
      </c>
      <c r="C49" s="55"/>
      <c r="D49" s="55"/>
      <c r="E49" s="55"/>
      <c r="F49" s="55"/>
      <c r="G49" s="56"/>
      <c r="H49" s="57"/>
      <c r="I49" s="41" t="s">
        <v>47</v>
      </c>
      <c r="J49" s="43"/>
      <c r="K49" s="43"/>
      <c r="L49" s="43"/>
      <c r="M49" s="43"/>
      <c r="N49" s="43"/>
      <c r="O49" s="58"/>
      <c r="R49" s="10" t="s">
        <v>155</v>
      </c>
      <c r="V49" s="53"/>
      <c r="W49" s="53"/>
      <c r="X49" s="53"/>
      <c r="Y49" s="53"/>
      <c r="Z49" s="10" t="s">
        <v>179</v>
      </c>
    </row>
    <row r="50" spans="1:26">
      <c r="A50" s="59"/>
    </row>
    <row r="51" spans="1:26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26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</row>
  </sheetData>
  <mergeCells count="19">
    <mergeCell ref="U4:U5"/>
    <mergeCell ref="V4:V5"/>
    <mergeCell ref="Z4:Z5"/>
    <mergeCell ref="AA7:AA8"/>
    <mergeCell ref="A2:Z2"/>
    <mergeCell ref="A3:Z3"/>
    <mergeCell ref="A4:A5"/>
    <mergeCell ref="B4:B5"/>
    <mergeCell ref="C4:F4"/>
    <mergeCell ref="G4:G5"/>
    <mergeCell ref="H4:H5"/>
    <mergeCell ref="I4:I5"/>
    <mergeCell ref="J4:K4"/>
    <mergeCell ref="L4:P4"/>
    <mergeCell ref="B46:H46"/>
    <mergeCell ref="C47:H47"/>
    <mergeCell ref="A52:R52"/>
    <mergeCell ref="Q4:Q5"/>
    <mergeCell ref="R4:T4"/>
  </mergeCells>
  <pageMargins left="0.55118110236220497" right="0.15748031496063" top="0.43307086614173201" bottom="0.35433070866141703" header="0.31496062992126" footer="0.31496062992126"/>
  <pageSetup scale="76" orientation="landscape" r:id="rId1"/>
  <colBreaks count="1" manualBreakCount="1">
    <brk id="26" min="1" max="2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65"/>
  <sheetViews>
    <sheetView view="pageBreakPreview" zoomScaleNormal="70" zoomScaleSheetLayoutView="100" workbookViewId="0">
      <selection activeCell="J4" sqref="J4:K4"/>
    </sheetView>
  </sheetViews>
  <sheetFormatPr defaultColWidth="9.140625" defaultRowHeight="24"/>
  <cols>
    <col min="1" max="1" width="28.5703125" style="14" customWidth="1"/>
    <col min="2" max="2" width="27.7109375" style="14" customWidth="1"/>
    <col min="3" max="3" width="4.42578125" style="14" customWidth="1"/>
    <col min="4" max="5" width="4.7109375" style="14" customWidth="1"/>
    <col min="6" max="6" width="4.28515625" style="14" customWidth="1"/>
    <col min="7" max="8" width="4.140625" style="14" customWidth="1"/>
    <col min="9" max="9" width="7.5703125" style="14" customWidth="1"/>
    <col min="10" max="11" width="4.28515625" style="14" customWidth="1"/>
    <col min="12" max="18" width="2.7109375" style="14" customWidth="1"/>
    <col min="19" max="19" width="4" style="14" customWidth="1"/>
    <col min="20" max="20" width="2.7109375" style="14" customWidth="1"/>
    <col min="21" max="23" width="2.7109375" style="15" customWidth="1"/>
    <col min="24" max="24" width="4.42578125" style="15" customWidth="1"/>
    <col min="25" max="25" width="7.140625" style="15" customWidth="1"/>
    <col min="26" max="26" width="4.85546875" style="15" customWidth="1"/>
    <col min="27" max="27" width="4.5703125" style="15" customWidth="1"/>
    <col min="28" max="28" width="4.85546875" style="15" customWidth="1"/>
    <col min="29" max="29" width="26.140625" style="15" customWidth="1"/>
    <col min="30" max="30" width="9.140625" style="15"/>
    <col min="31" max="31" width="10.28515625" style="15" customWidth="1"/>
    <col min="32" max="16384" width="9.140625" style="15"/>
  </cols>
  <sheetData>
    <row r="1" spans="1:30">
      <c r="AC1" s="16" t="s">
        <v>69</v>
      </c>
    </row>
    <row r="2" spans="1:30" ht="22.5" customHeight="1">
      <c r="A2" s="157" t="s">
        <v>142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27" customHeight="1">
      <c r="A3" s="164" t="s">
        <v>141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</row>
    <row r="4" spans="1:30" ht="21" customHeight="1">
      <c r="A4" s="165" t="s">
        <v>3</v>
      </c>
      <c r="B4" s="165" t="s">
        <v>48</v>
      </c>
      <c r="C4" s="173" t="s">
        <v>5</v>
      </c>
      <c r="D4" s="174"/>
      <c r="E4" s="174"/>
      <c r="F4" s="175"/>
      <c r="G4" s="176" t="s">
        <v>6</v>
      </c>
      <c r="H4" s="176" t="s">
        <v>7</v>
      </c>
      <c r="I4" s="178" t="s">
        <v>8</v>
      </c>
      <c r="J4" s="180" t="s">
        <v>9</v>
      </c>
      <c r="K4" s="181"/>
      <c r="L4" s="170" t="s">
        <v>10</v>
      </c>
      <c r="M4" s="171"/>
      <c r="N4" s="171"/>
      <c r="O4" s="171"/>
      <c r="P4" s="171"/>
      <c r="Q4" s="171"/>
      <c r="R4" s="172"/>
      <c r="S4" s="168" t="s">
        <v>11</v>
      </c>
      <c r="T4" s="170" t="s">
        <v>12</v>
      </c>
      <c r="U4" s="171"/>
      <c r="V4" s="171"/>
      <c r="W4" s="172"/>
      <c r="X4" s="168" t="s">
        <v>13</v>
      </c>
      <c r="Y4" s="161" t="s">
        <v>14</v>
      </c>
      <c r="Z4" s="60" t="s">
        <v>15</v>
      </c>
      <c r="AA4" s="61"/>
      <c r="AB4" s="62"/>
      <c r="AC4" s="162" t="s">
        <v>71</v>
      </c>
    </row>
    <row r="5" spans="1:30">
      <c r="A5" s="165"/>
      <c r="B5" s="165"/>
      <c r="C5" s="63" t="s">
        <v>49</v>
      </c>
      <c r="D5" s="63" t="s">
        <v>50</v>
      </c>
      <c r="E5" s="63" t="s">
        <v>51</v>
      </c>
      <c r="F5" s="63" t="s">
        <v>52</v>
      </c>
      <c r="G5" s="177"/>
      <c r="H5" s="177"/>
      <c r="I5" s="179"/>
      <c r="J5" s="64" t="s">
        <v>20</v>
      </c>
      <c r="K5" s="65" t="s">
        <v>21</v>
      </c>
      <c r="L5" s="21" t="s">
        <v>22</v>
      </c>
      <c r="M5" s="21" t="s">
        <v>23</v>
      </c>
      <c r="N5" s="21" t="s">
        <v>24</v>
      </c>
      <c r="O5" s="21" t="s">
        <v>25</v>
      </c>
      <c r="P5" s="21" t="s">
        <v>26</v>
      </c>
      <c r="Q5" s="21" t="s">
        <v>53</v>
      </c>
      <c r="R5" s="21" t="s">
        <v>54</v>
      </c>
      <c r="S5" s="169"/>
      <c r="T5" s="22" t="s">
        <v>27</v>
      </c>
      <c r="U5" s="22" t="s">
        <v>28</v>
      </c>
      <c r="V5" s="22" t="s">
        <v>29</v>
      </c>
      <c r="W5" s="66" t="s">
        <v>55</v>
      </c>
      <c r="X5" s="169"/>
      <c r="Y5" s="161"/>
      <c r="Z5" s="19" t="s">
        <v>30</v>
      </c>
      <c r="AA5" s="19" t="s">
        <v>31</v>
      </c>
      <c r="AB5" s="19" t="s">
        <v>32</v>
      </c>
      <c r="AC5" s="162"/>
    </row>
    <row r="6" spans="1:30" ht="69" customHeight="1">
      <c r="A6" s="113" t="s">
        <v>74</v>
      </c>
      <c r="B6" s="98" t="s">
        <v>78</v>
      </c>
      <c r="C6" s="114"/>
      <c r="D6" s="114"/>
      <c r="E6" s="114"/>
      <c r="F6" s="102" t="s">
        <v>135</v>
      </c>
      <c r="G6" s="102" t="s">
        <v>135</v>
      </c>
      <c r="H6" s="115"/>
      <c r="I6" s="116" t="s">
        <v>21</v>
      </c>
      <c r="J6" s="102" t="s">
        <v>135</v>
      </c>
      <c r="K6" s="102"/>
      <c r="L6" s="105">
        <v>1</v>
      </c>
      <c r="M6" s="106">
        <v>1</v>
      </c>
      <c r="N6" s="106">
        <v>1</v>
      </c>
      <c r="O6" s="105">
        <v>1</v>
      </c>
      <c r="P6" s="105">
        <v>2</v>
      </c>
      <c r="Q6" s="105">
        <v>1</v>
      </c>
      <c r="R6" s="104"/>
      <c r="S6" s="103">
        <f>SUM(L6:R6)</f>
        <v>7</v>
      </c>
      <c r="T6" s="106">
        <v>1</v>
      </c>
      <c r="U6" s="108">
        <v>1</v>
      </c>
      <c r="V6" s="108">
        <v>2</v>
      </c>
      <c r="W6" s="108">
        <v>1</v>
      </c>
      <c r="X6" s="107">
        <f>SUM(T6:W6)</f>
        <v>5</v>
      </c>
      <c r="Y6" s="107">
        <f>S6*X6</f>
        <v>35</v>
      </c>
      <c r="Z6" s="102" t="s">
        <v>135</v>
      </c>
      <c r="AA6" s="102"/>
      <c r="AB6" s="108"/>
      <c r="AC6" s="117" t="s">
        <v>143</v>
      </c>
    </row>
    <row r="7" spans="1:30" ht="23.25" customHeight="1">
      <c r="A7" s="5"/>
      <c r="B7" s="4" t="s">
        <v>79</v>
      </c>
      <c r="C7" s="24"/>
      <c r="D7" s="24"/>
      <c r="E7" s="102" t="s">
        <v>135</v>
      </c>
      <c r="F7" s="24"/>
      <c r="G7" s="102" t="s">
        <v>135</v>
      </c>
      <c r="H7" s="32"/>
      <c r="I7" s="116" t="s">
        <v>21</v>
      </c>
      <c r="J7" s="102" t="s">
        <v>135</v>
      </c>
      <c r="K7" s="67"/>
      <c r="L7" s="27">
        <v>1</v>
      </c>
      <c r="M7" s="18">
        <v>1</v>
      </c>
      <c r="N7" s="18">
        <v>1</v>
      </c>
      <c r="O7" s="27">
        <v>1</v>
      </c>
      <c r="P7" s="27">
        <v>2</v>
      </c>
      <c r="Q7" s="27">
        <v>1</v>
      </c>
      <c r="R7" s="26"/>
      <c r="S7" s="103">
        <f t="shared" ref="S7:S9" si="0">SUM(L7:R7)</f>
        <v>7</v>
      </c>
      <c r="T7" s="18">
        <v>1</v>
      </c>
      <c r="U7" s="28">
        <v>1</v>
      </c>
      <c r="V7" s="28">
        <v>1</v>
      </c>
      <c r="W7" s="28">
        <v>1</v>
      </c>
      <c r="X7" s="107">
        <f t="shared" ref="X7:X9" si="1">SUM(T7:W7)</f>
        <v>4</v>
      </c>
      <c r="Y7" s="107">
        <f t="shared" ref="Y7:Y9" si="2">S7*X7</f>
        <v>28</v>
      </c>
      <c r="Z7" s="102" t="s">
        <v>135</v>
      </c>
      <c r="AA7" s="28"/>
      <c r="AB7" s="28"/>
      <c r="AC7" s="28" t="s">
        <v>145</v>
      </c>
    </row>
    <row r="8" spans="1:30" ht="23.25" customHeight="1">
      <c r="A8" s="5"/>
      <c r="B8" s="6" t="s">
        <v>80</v>
      </c>
      <c r="C8" s="102" t="s">
        <v>135</v>
      </c>
      <c r="D8" s="24"/>
      <c r="E8" s="24"/>
      <c r="F8" s="24"/>
      <c r="G8" s="102" t="s">
        <v>135</v>
      </c>
      <c r="H8" s="32"/>
      <c r="I8" s="116" t="s">
        <v>21</v>
      </c>
      <c r="J8" s="67"/>
      <c r="K8" s="102" t="s">
        <v>135</v>
      </c>
      <c r="L8" s="27">
        <v>1</v>
      </c>
      <c r="M8" s="18">
        <v>1</v>
      </c>
      <c r="N8" s="18">
        <v>1</v>
      </c>
      <c r="O8" s="27">
        <v>1</v>
      </c>
      <c r="P8" s="27">
        <v>1</v>
      </c>
      <c r="Q8" s="27">
        <v>1</v>
      </c>
      <c r="R8" s="26"/>
      <c r="S8" s="103">
        <f t="shared" si="0"/>
        <v>6</v>
      </c>
      <c r="T8" s="18">
        <v>1</v>
      </c>
      <c r="U8" s="28">
        <v>1</v>
      </c>
      <c r="V8" s="28">
        <v>1</v>
      </c>
      <c r="W8" s="28">
        <v>1</v>
      </c>
      <c r="X8" s="107">
        <f t="shared" si="1"/>
        <v>4</v>
      </c>
      <c r="Y8" s="107">
        <f t="shared" si="2"/>
        <v>24</v>
      </c>
      <c r="Z8" s="102" t="s">
        <v>135</v>
      </c>
      <c r="AA8" s="28"/>
      <c r="AB8" s="28"/>
      <c r="AC8" s="28" t="s">
        <v>146</v>
      </c>
    </row>
    <row r="9" spans="1:30" ht="23.25" customHeight="1">
      <c r="A9" s="5"/>
      <c r="B9" s="6" t="s">
        <v>81</v>
      </c>
      <c r="C9" s="24"/>
      <c r="D9" s="24"/>
      <c r="E9" s="24"/>
      <c r="F9" s="102" t="s">
        <v>135</v>
      </c>
      <c r="G9" s="102" t="s">
        <v>135</v>
      </c>
      <c r="H9" s="32"/>
      <c r="I9" s="116" t="s">
        <v>21</v>
      </c>
      <c r="J9" s="67"/>
      <c r="K9" s="102" t="s">
        <v>135</v>
      </c>
      <c r="L9" s="27">
        <v>1</v>
      </c>
      <c r="M9" s="18">
        <v>1</v>
      </c>
      <c r="N9" s="18">
        <v>1</v>
      </c>
      <c r="O9" s="27">
        <v>1</v>
      </c>
      <c r="P9" s="27">
        <v>3</v>
      </c>
      <c r="Q9" s="27">
        <v>1</v>
      </c>
      <c r="R9" s="26"/>
      <c r="S9" s="103">
        <f t="shared" si="0"/>
        <v>8</v>
      </c>
      <c r="T9" s="18">
        <v>1</v>
      </c>
      <c r="U9" s="28">
        <v>1</v>
      </c>
      <c r="V9" s="28">
        <v>2</v>
      </c>
      <c r="W9" s="28">
        <v>1</v>
      </c>
      <c r="X9" s="107">
        <f t="shared" si="1"/>
        <v>5</v>
      </c>
      <c r="Y9" s="107">
        <f t="shared" si="2"/>
        <v>40</v>
      </c>
      <c r="Z9" s="102" t="s">
        <v>135</v>
      </c>
      <c r="AA9" s="28"/>
      <c r="AB9" s="28"/>
      <c r="AC9" s="28" t="s">
        <v>144</v>
      </c>
    </row>
    <row r="10" spans="1:30">
      <c r="A10" s="29"/>
      <c r="B10" s="6" t="s">
        <v>82</v>
      </c>
      <c r="C10" s="102" t="s">
        <v>135</v>
      </c>
      <c r="D10" s="24"/>
      <c r="E10" s="24"/>
      <c r="F10" s="24"/>
      <c r="G10" s="102" t="s">
        <v>135</v>
      </c>
      <c r="H10" s="32"/>
      <c r="I10" s="116" t="s">
        <v>21</v>
      </c>
      <c r="J10" s="102" t="s">
        <v>135</v>
      </c>
      <c r="L10" s="27">
        <v>1</v>
      </c>
      <c r="M10" s="18">
        <v>1</v>
      </c>
      <c r="N10" s="18">
        <v>1</v>
      </c>
      <c r="O10" s="27">
        <v>1</v>
      </c>
      <c r="P10" s="27">
        <v>3</v>
      </c>
      <c r="Q10" s="27">
        <v>1</v>
      </c>
      <c r="R10" s="26"/>
      <c r="S10" s="103">
        <f t="shared" ref="S10:S11" si="3">SUM(L10:R10)</f>
        <v>8</v>
      </c>
      <c r="T10" s="18">
        <v>1</v>
      </c>
      <c r="U10" s="28">
        <v>2</v>
      </c>
      <c r="V10" s="28">
        <v>1</v>
      </c>
      <c r="W10" s="28">
        <v>1</v>
      </c>
      <c r="X10" s="107">
        <f t="shared" ref="X10:X11" si="4">SUM(T10:W10)</f>
        <v>5</v>
      </c>
      <c r="Y10" s="107">
        <f t="shared" ref="Y10:Y11" si="5">S10*X10</f>
        <v>40</v>
      </c>
      <c r="Z10" s="102" t="s">
        <v>135</v>
      </c>
      <c r="AA10" s="28"/>
      <c r="AB10" s="28"/>
      <c r="AC10" s="28" t="s">
        <v>146</v>
      </c>
      <c r="AD10" s="163"/>
    </row>
    <row r="11" spans="1:30">
      <c r="A11" s="101"/>
      <c r="B11" s="4" t="s">
        <v>83</v>
      </c>
      <c r="C11" s="18"/>
      <c r="D11" s="18"/>
      <c r="E11" s="18"/>
      <c r="F11" s="102" t="s">
        <v>135</v>
      </c>
      <c r="G11" s="102" t="s">
        <v>135</v>
      </c>
      <c r="H11" s="32"/>
      <c r="I11" s="116" t="s">
        <v>21</v>
      </c>
      <c r="J11" s="67"/>
      <c r="K11" s="102" t="s">
        <v>135</v>
      </c>
      <c r="L11" s="27">
        <v>1</v>
      </c>
      <c r="M11" s="18">
        <v>1</v>
      </c>
      <c r="N11" s="18">
        <v>1</v>
      </c>
      <c r="O11" s="27">
        <v>1</v>
      </c>
      <c r="P11" s="27">
        <v>1</v>
      </c>
      <c r="Q11" s="27">
        <v>1</v>
      </c>
      <c r="R11" s="26"/>
      <c r="S11" s="103">
        <f t="shared" si="3"/>
        <v>6</v>
      </c>
      <c r="T11" s="18">
        <v>1</v>
      </c>
      <c r="U11" s="28">
        <v>1</v>
      </c>
      <c r="V11" s="28">
        <v>1</v>
      </c>
      <c r="W11" s="28">
        <v>1</v>
      </c>
      <c r="X11" s="107">
        <f t="shared" si="4"/>
        <v>4</v>
      </c>
      <c r="Y11" s="107">
        <f t="shared" si="5"/>
        <v>24</v>
      </c>
      <c r="Z11" s="102" t="s">
        <v>135</v>
      </c>
      <c r="AA11" s="28"/>
      <c r="AB11" s="28"/>
      <c r="AC11" s="28" t="s">
        <v>144</v>
      </c>
      <c r="AD11" s="163"/>
    </row>
    <row r="12" spans="1:30" ht="72">
      <c r="A12" s="113" t="s">
        <v>84</v>
      </c>
      <c r="B12" s="98" t="s">
        <v>78</v>
      </c>
      <c r="C12" s="114"/>
      <c r="D12" s="114"/>
      <c r="E12" s="114"/>
      <c r="F12" s="102" t="s">
        <v>135</v>
      </c>
      <c r="G12" s="102" t="s">
        <v>135</v>
      </c>
      <c r="H12" s="115"/>
      <c r="I12" s="116" t="s">
        <v>21</v>
      </c>
      <c r="J12" s="102" t="s">
        <v>135</v>
      </c>
      <c r="K12" s="102"/>
      <c r="L12" s="105">
        <v>1</v>
      </c>
      <c r="M12" s="106">
        <v>1</v>
      </c>
      <c r="N12" s="106">
        <v>1</v>
      </c>
      <c r="O12" s="105">
        <v>1</v>
      </c>
      <c r="P12" s="105">
        <v>2</v>
      </c>
      <c r="Q12" s="105">
        <v>1</v>
      </c>
      <c r="R12" s="104"/>
      <c r="S12" s="103">
        <f>SUM(L12:R12)</f>
        <v>7</v>
      </c>
      <c r="T12" s="106">
        <v>1</v>
      </c>
      <c r="U12" s="108">
        <v>1</v>
      </c>
      <c r="V12" s="108">
        <v>2</v>
      </c>
      <c r="W12" s="108">
        <v>1</v>
      </c>
      <c r="X12" s="107">
        <f>SUM(T12:W12)</f>
        <v>5</v>
      </c>
      <c r="Y12" s="107">
        <f>S12*X12</f>
        <v>35</v>
      </c>
      <c r="Z12" s="102" t="s">
        <v>135</v>
      </c>
      <c r="AA12" s="102"/>
      <c r="AB12" s="108"/>
      <c r="AC12" s="117" t="s">
        <v>143</v>
      </c>
    </row>
    <row r="13" spans="1:30">
      <c r="A13" s="5"/>
      <c r="B13" s="4" t="s">
        <v>79</v>
      </c>
      <c r="C13" s="24"/>
      <c r="D13" s="24"/>
      <c r="E13" s="102" t="s">
        <v>135</v>
      </c>
      <c r="F13" s="24"/>
      <c r="G13" s="102" t="s">
        <v>135</v>
      </c>
      <c r="H13" s="32"/>
      <c r="I13" s="116" t="s">
        <v>21</v>
      </c>
      <c r="J13" s="102" t="s">
        <v>135</v>
      </c>
      <c r="K13" s="67"/>
      <c r="L13" s="27">
        <v>1</v>
      </c>
      <c r="M13" s="18">
        <v>1</v>
      </c>
      <c r="N13" s="18">
        <v>1</v>
      </c>
      <c r="O13" s="27">
        <v>1</v>
      </c>
      <c r="P13" s="27">
        <v>2</v>
      </c>
      <c r="Q13" s="27">
        <v>1</v>
      </c>
      <c r="R13" s="26"/>
      <c r="S13" s="103">
        <f t="shared" ref="S13:S17" si="6">SUM(L13:R13)</f>
        <v>7</v>
      </c>
      <c r="T13" s="18">
        <v>1</v>
      </c>
      <c r="U13" s="28">
        <v>1</v>
      </c>
      <c r="V13" s="28">
        <v>1</v>
      </c>
      <c r="W13" s="28">
        <v>1</v>
      </c>
      <c r="X13" s="107">
        <f t="shared" ref="X13:X17" si="7">SUM(T13:W13)</f>
        <v>4</v>
      </c>
      <c r="Y13" s="107">
        <f t="shared" ref="Y13:Y17" si="8">S13*X13</f>
        <v>28</v>
      </c>
      <c r="Z13" s="102" t="s">
        <v>135</v>
      </c>
      <c r="AA13" s="28"/>
      <c r="AB13" s="28"/>
      <c r="AC13" s="28" t="s">
        <v>145</v>
      </c>
    </row>
    <row r="14" spans="1:30">
      <c r="A14" s="5"/>
      <c r="B14" s="6" t="s">
        <v>80</v>
      </c>
      <c r="C14" s="102" t="s">
        <v>135</v>
      </c>
      <c r="D14" s="24"/>
      <c r="E14" s="24"/>
      <c r="F14" s="24"/>
      <c r="G14" s="102" t="s">
        <v>135</v>
      </c>
      <c r="H14" s="32"/>
      <c r="I14" s="116" t="s">
        <v>21</v>
      </c>
      <c r="J14" s="67"/>
      <c r="K14" s="102" t="s">
        <v>135</v>
      </c>
      <c r="L14" s="27">
        <v>1</v>
      </c>
      <c r="M14" s="18">
        <v>1</v>
      </c>
      <c r="N14" s="18">
        <v>1</v>
      </c>
      <c r="O14" s="27">
        <v>1</v>
      </c>
      <c r="P14" s="27">
        <v>1</v>
      </c>
      <c r="Q14" s="27">
        <v>1</v>
      </c>
      <c r="R14" s="26"/>
      <c r="S14" s="103">
        <f t="shared" si="6"/>
        <v>6</v>
      </c>
      <c r="T14" s="18">
        <v>1</v>
      </c>
      <c r="U14" s="28">
        <v>1</v>
      </c>
      <c r="V14" s="28">
        <v>1</v>
      </c>
      <c r="W14" s="28">
        <v>1</v>
      </c>
      <c r="X14" s="107">
        <f t="shared" si="7"/>
        <v>4</v>
      </c>
      <c r="Y14" s="107">
        <f t="shared" si="8"/>
        <v>24</v>
      </c>
      <c r="Z14" s="102" t="s">
        <v>135</v>
      </c>
      <c r="AA14" s="28"/>
      <c r="AB14" s="28"/>
      <c r="AC14" s="28" t="s">
        <v>146</v>
      </c>
    </row>
    <row r="15" spans="1:30">
      <c r="A15" s="5"/>
      <c r="B15" s="6" t="s">
        <v>81</v>
      </c>
      <c r="C15" s="24"/>
      <c r="D15" s="24"/>
      <c r="E15" s="24"/>
      <c r="F15" s="102" t="s">
        <v>135</v>
      </c>
      <c r="G15" s="102" t="s">
        <v>135</v>
      </c>
      <c r="H15" s="32"/>
      <c r="I15" s="116" t="s">
        <v>21</v>
      </c>
      <c r="J15" s="67"/>
      <c r="K15" s="102" t="s">
        <v>135</v>
      </c>
      <c r="L15" s="27">
        <v>1</v>
      </c>
      <c r="M15" s="18">
        <v>1</v>
      </c>
      <c r="N15" s="18">
        <v>1</v>
      </c>
      <c r="O15" s="27">
        <v>1</v>
      </c>
      <c r="P15" s="27">
        <v>3</v>
      </c>
      <c r="Q15" s="27">
        <v>1</v>
      </c>
      <c r="R15" s="26"/>
      <c r="S15" s="103">
        <f t="shared" si="6"/>
        <v>8</v>
      </c>
      <c r="T15" s="18">
        <v>1</v>
      </c>
      <c r="U15" s="28">
        <v>1</v>
      </c>
      <c r="V15" s="28">
        <v>2</v>
      </c>
      <c r="W15" s="28">
        <v>1</v>
      </c>
      <c r="X15" s="107">
        <f t="shared" si="7"/>
        <v>5</v>
      </c>
      <c r="Y15" s="107">
        <f t="shared" si="8"/>
        <v>40</v>
      </c>
      <c r="Z15" s="102" t="s">
        <v>135</v>
      </c>
      <c r="AA15" s="28"/>
      <c r="AB15" s="28"/>
      <c r="AC15" s="28" t="s">
        <v>144</v>
      </c>
    </row>
    <row r="16" spans="1:30">
      <c r="A16" s="101"/>
      <c r="B16" s="6" t="s">
        <v>82</v>
      </c>
      <c r="C16" s="102" t="s">
        <v>135</v>
      </c>
      <c r="D16" s="24"/>
      <c r="E16" s="24"/>
      <c r="F16" s="24"/>
      <c r="G16" s="102" t="s">
        <v>135</v>
      </c>
      <c r="H16" s="32"/>
      <c r="I16" s="116" t="s">
        <v>21</v>
      </c>
      <c r="J16" s="102" t="s">
        <v>135</v>
      </c>
      <c r="L16" s="27">
        <v>1</v>
      </c>
      <c r="M16" s="18">
        <v>1</v>
      </c>
      <c r="N16" s="18">
        <v>1</v>
      </c>
      <c r="O16" s="27">
        <v>1</v>
      </c>
      <c r="P16" s="27">
        <v>3</v>
      </c>
      <c r="Q16" s="27">
        <v>1</v>
      </c>
      <c r="R16" s="26"/>
      <c r="S16" s="103">
        <f t="shared" si="6"/>
        <v>8</v>
      </c>
      <c r="T16" s="18">
        <v>1</v>
      </c>
      <c r="U16" s="28">
        <v>2</v>
      </c>
      <c r="V16" s="28">
        <v>1</v>
      </c>
      <c r="W16" s="28">
        <v>1</v>
      </c>
      <c r="X16" s="107">
        <f t="shared" si="7"/>
        <v>5</v>
      </c>
      <c r="Y16" s="107">
        <f t="shared" si="8"/>
        <v>40</v>
      </c>
      <c r="Z16" s="102" t="s">
        <v>135</v>
      </c>
      <c r="AA16" s="28"/>
      <c r="AB16" s="28"/>
      <c r="AC16" s="28" t="s">
        <v>146</v>
      </c>
    </row>
    <row r="17" spans="1:30">
      <c r="A17" s="101"/>
      <c r="B17" s="4" t="s">
        <v>83</v>
      </c>
      <c r="C17" s="18"/>
      <c r="D17" s="18"/>
      <c r="E17" s="18"/>
      <c r="F17" s="102" t="s">
        <v>135</v>
      </c>
      <c r="G17" s="102" t="s">
        <v>135</v>
      </c>
      <c r="H17" s="32"/>
      <c r="I17" s="116" t="s">
        <v>21</v>
      </c>
      <c r="J17" s="67"/>
      <c r="K17" s="102" t="s">
        <v>135</v>
      </c>
      <c r="L17" s="27">
        <v>1</v>
      </c>
      <c r="M17" s="18">
        <v>1</v>
      </c>
      <c r="N17" s="18">
        <v>1</v>
      </c>
      <c r="O17" s="27">
        <v>1</v>
      </c>
      <c r="P17" s="27">
        <v>1</v>
      </c>
      <c r="Q17" s="27">
        <v>1</v>
      </c>
      <c r="R17" s="26"/>
      <c r="S17" s="103">
        <f t="shared" si="6"/>
        <v>6</v>
      </c>
      <c r="T17" s="18">
        <v>1</v>
      </c>
      <c r="U17" s="28">
        <v>1</v>
      </c>
      <c r="V17" s="28">
        <v>1</v>
      </c>
      <c r="W17" s="28">
        <v>1</v>
      </c>
      <c r="X17" s="107">
        <f t="shared" si="7"/>
        <v>4</v>
      </c>
      <c r="Y17" s="107">
        <f t="shared" si="8"/>
        <v>24</v>
      </c>
      <c r="Z17" s="102" t="s">
        <v>135</v>
      </c>
      <c r="AA17" s="28"/>
      <c r="AB17" s="28"/>
      <c r="AC17" s="28" t="s">
        <v>144</v>
      </c>
    </row>
    <row r="18" spans="1:30">
      <c r="A18" s="5" t="s">
        <v>161</v>
      </c>
      <c r="B18" s="6" t="s">
        <v>88</v>
      </c>
      <c r="C18" s="29"/>
      <c r="D18" s="29"/>
      <c r="E18" s="29"/>
      <c r="F18" s="102" t="s">
        <v>135</v>
      </c>
      <c r="G18" s="102" t="s">
        <v>135</v>
      </c>
      <c r="H18" s="32"/>
      <c r="I18" s="116" t="s">
        <v>21</v>
      </c>
      <c r="J18" s="67"/>
      <c r="K18" s="102" t="s">
        <v>135</v>
      </c>
      <c r="L18" s="27">
        <v>1</v>
      </c>
      <c r="M18" s="18">
        <v>1</v>
      </c>
      <c r="N18" s="18">
        <v>1</v>
      </c>
      <c r="O18" s="27">
        <v>1</v>
      </c>
      <c r="P18" s="27">
        <v>2</v>
      </c>
      <c r="Q18" s="27">
        <v>1</v>
      </c>
      <c r="R18" s="26"/>
      <c r="S18" s="103">
        <f t="shared" ref="S18" si="9">SUM(L18:R18)</f>
        <v>7</v>
      </c>
      <c r="T18" s="18">
        <v>1</v>
      </c>
      <c r="U18" s="28">
        <v>1</v>
      </c>
      <c r="V18" s="28">
        <v>2</v>
      </c>
      <c r="W18" s="28">
        <v>1</v>
      </c>
      <c r="X18" s="107">
        <f t="shared" ref="X18" si="10">SUM(T18:W18)</f>
        <v>5</v>
      </c>
      <c r="Y18" s="107">
        <f t="shared" ref="Y18" si="11">S18*X18</f>
        <v>35</v>
      </c>
      <c r="Z18" s="102" t="s">
        <v>135</v>
      </c>
      <c r="AA18" s="28"/>
      <c r="AB18" s="28"/>
      <c r="AC18" s="28" t="s">
        <v>144</v>
      </c>
    </row>
    <row r="19" spans="1:30">
      <c r="A19" s="101"/>
      <c r="B19" s="6" t="s">
        <v>89</v>
      </c>
      <c r="C19" s="29"/>
      <c r="D19" s="29"/>
      <c r="E19" s="29"/>
      <c r="F19" s="102" t="s">
        <v>135</v>
      </c>
      <c r="G19" s="102" t="s">
        <v>135</v>
      </c>
      <c r="H19" s="32"/>
      <c r="I19" s="116" t="s">
        <v>21</v>
      </c>
      <c r="J19" s="67"/>
      <c r="K19" s="102" t="s">
        <v>135</v>
      </c>
      <c r="L19" s="27">
        <v>1</v>
      </c>
      <c r="M19" s="18">
        <v>1</v>
      </c>
      <c r="N19" s="18">
        <v>1</v>
      </c>
      <c r="O19" s="27">
        <v>1</v>
      </c>
      <c r="P19" s="27">
        <v>2</v>
      </c>
      <c r="Q19" s="27">
        <v>1</v>
      </c>
      <c r="R19" s="26"/>
      <c r="S19" s="103">
        <f t="shared" ref="S19:S21" si="12">SUM(L19:R19)</f>
        <v>7</v>
      </c>
      <c r="T19" s="18">
        <v>1</v>
      </c>
      <c r="U19" s="28">
        <v>1</v>
      </c>
      <c r="V19" s="28">
        <v>2</v>
      </c>
      <c r="W19" s="28">
        <v>1</v>
      </c>
      <c r="X19" s="107">
        <f t="shared" ref="X19:X21" si="13">SUM(T19:W19)</f>
        <v>5</v>
      </c>
      <c r="Y19" s="107">
        <f t="shared" ref="Y19:Y21" si="14">S19*X19</f>
        <v>35</v>
      </c>
      <c r="Z19" s="102" t="s">
        <v>135</v>
      </c>
      <c r="AA19" s="28"/>
      <c r="AB19" s="28"/>
      <c r="AC19" s="28" t="s">
        <v>144</v>
      </c>
    </row>
    <row r="20" spans="1:30">
      <c r="A20" s="101"/>
      <c r="B20" s="6" t="s">
        <v>90</v>
      </c>
      <c r="C20" s="29"/>
      <c r="D20" s="29"/>
      <c r="E20" s="29"/>
      <c r="F20" s="102" t="s">
        <v>135</v>
      </c>
      <c r="G20" s="102" t="s">
        <v>135</v>
      </c>
      <c r="H20" s="32"/>
      <c r="I20" s="116" t="s">
        <v>21</v>
      </c>
      <c r="J20" s="67"/>
      <c r="K20" s="102" t="s">
        <v>135</v>
      </c>
      <c r="L20" s="27">
        <v>1</v>
      </c>
      <c r="M20" s="18">
        <v>1</v>
      </c>
      <c r="N20" s="18">
        <v>1</v>
      </c>
      <c r="O20" s="27">
        <v>1</v>
      </c>
      <c r="P20" s="27">
        <v>2</v>
      </c>
      <c r="Q20" s="27">
        <v>1</v>
      </c>
      <c r="R20" s="26"/>
      <c r="S20" s="103">
        <f t="shared" si="12"/>
        <v>7</v>
      </c>
      <c r="T20" s="18">
        <v>1</v>
      </c>
      <c r="U20" s="28">
        <v>1</v>
      </c>
      <c r="V20" s="28">
        <v>2</v>
      </c>
      <c r="W20" s="28">
        <v>1</v>
      </c>
      <c r="X20" s="107">
        <f t="shared" si="13"/>
        <v>5</v>
      </c>
      <c r="Y20" s="107">
        <f t="shared" si="14"/>
        <v>35</v>
      </c>
      <c r="Z20" s="102" t="s">
        <v>135</v>
      </c>
      <c r="AA20" s="28"/>
      <c r="AB20" s="28"/>
      <c r="AC20" s="28" t="s">
        <v>144</v>
      </c>
    </row>
    <row r="21" spans="1:30">
      <c r="A21" s="101"/>
      <c r="B21" s="6" t="s">
        <v>91</v>
      </c>
      <c r="C21" s="29"/>
      <c r="D21" s="29"/>
      <c r="E21" s="29"/>
      <c r="F21" s="102" t="s">
        <v>135</v>
      </c>
      <c r="G21" s="102" t="s">
        <v>135</v>
      </c>
      <c r="H21" s="32"/>
      <c r="I21" s="116" t="s">
        <v>21</v>
      </c>
      <c r="J21" s="102" t="s">
        <v>135</v>
      </c>
      <c r="L21" s="27">
        <v>1</v>
      </c>
      <c r="M21" s="18">
        <v>1</v>
      </c>
      <c r="N21" s="18">
        <v>1</v>
      </c>
      <c r="O21" s="27">
        <v>1</v>
      </c>
      <c r="P21" s="27">
        <v>2</v>
      </c>
      <c r="Q21" s="27">
        <v>1</v>
      </c>
      <c r="R21" s="26"/>
      <c r="S21" s="103">
        <f t="shared" si="12"/>
        <v>7</v>
      </c>
      <c r="T21" s="18">
        <v>1</v>
      </c>
      <c r="U21" s="28">
        <v>1</v>
      </c>
      <c r="V21" s="28">
        <v>2</v>
      </c>
      <c r="W21" s="28">
        <v>1</v>
      </c>
      <c r="X21" s="107">
        <f t="shared" si="13"/>
        <v>5</v>
      </c>
      <c r="Y21" s="107">
        <f t="shared" si="14"/>
        <v>35</v>
      </c>
      <c r="Z21" s="102" t="s">
        <v>135</v>
      </c>
      <c r="AA21" s="28"/>
      <c r="AB21" s="28"/>
      <c r="AC21" s="28" t="s">
        <v>144</v>
      </c>
    </row>
    <row r="22" spans="1:30">
      <c r="A22" s="5" t="s">
        <v>92</v>
      </c>
      <c r="B22" s="6" t="s">
        <v>94</v>
      </c>
      <c r="C22" s="29"/>
      <c r="D22" s="102" t="s">
        <v>135</v>
      </c>
      <c r="E22" s="29"/>
      <c r="F22" s="102"/>
      <c r="G22" s="102" t="s">
        <v>135</v>
      </c>
      <c r="H22" s="31"/>
      <c r="I22" s="116" t="s">
        <v>21</v>
      </c>
      <c r="J22" s="102" t="s">
        <v>135</v>
      </c>
      <c r="K22" s="25"/>
      <c r="L22" s="27">
        <v>1</v>
      </c>
      <c r="M22" s="18">
        <v>1</v>
      </c>
      <c r="N22" s="18">
        <v>1</v>
      </c>
      <c r="O22" s="27">
        <v>1</v>
      </c>
      <c r="P22" s="27">
        <v>3</v>
      </c>
      <c r="Q22" s="27">
        <v>1</v>
      </c>
      <c r="R22" s="27">
        <v>1</v>
      </c>
      <c r="S22" s="103">
        <f>SUM(L22:R22)</f>
        <v>9</v>
      </c>
      <c r="T22" s="18">
        <v>1</v>
      </c>
      <c r="U22" s="28">
        <v>1</v>
      </c>
      <c r="V22" s="28">
        <v>1</v>
      </c>
      <c r="W22" s="28">
        <v>1</v>
      </c>
      <c r="X22" s="107">
        <f t="shared" ref="X22:X24" si="15">SUM(T22:W22)</f>
        <v>4</v>
      </c>
      <c r="Y22" s="107">
        <f t="shared" ref="Y22:Y24" si="16">S22*X22</f>
        <v>36</v>
      </c>
      <c r="Z22" s="102" t="s">
        <v>135</v>
      </c>
      <c r="AA22" s="28"/>
      <c r="AB22" s="28"/>
      <c r="AC22" s="28" t="s">
        <v>147</v>
      </c>
    </row>
    <row r="23" spans="1:30" ht="43.5">
      <c r="A23" s="5"/>
      <c r="B23" s="122" t="s">
        <v>95</v>
      </c>
      <c r="C23" s="119"/>
      <c r="D23" s="119"/>
      <c r="E23" s="119"/>
      <c r="F23" s="102" t="s">
        <v>135</v>
      </c>
      <c r="G23" s="102" t="s">
        <v>135</v>
      </c>
      <c r="H23" s="31"/>
      <c r="I23" s="116" t="s">
        <v>21</v>
      </c>
      <c r="J23" s="102" t="s">
        <v>135</v>
      </c>
      <c r="K23" s="102"/>
      <c r="L23" s="105">
        <v>1</v>
      </c>
      <c r="M23" s="106">
        <v>1</v>
      </c>
      <c r="N23" s="106">
        <v>1</v>
      </c>
      <c r="O23" s="105">
        <v>1</v>
      </c>
      <c r="P23" s="105">
        <v>3</v>
      </c>
      <c r="Q23" s="105">
        <v>1</v>
      </c>
      <c r="R23" s="105">
        <v>1</v>
      </c>
      <c r="S23" s="103">
        <f t="shared" ref="S23:S24" si="17">SUM(L23:R23)</f>
        <v>9</v>
      </c>
      <c r="T23" s="106">
        <v>1</v>
      </c>
      <c r="U23" s="108">
        <v>1</v>
      </c>
      <c r="V23" s="108">
        <v>1</v>
      </c>
      <c r="W23" s="108">
        <v>1</v>
      </c>
      <c r="X23" s="107">
        <f t="shared" si="15"/>
        <v>4</v>
      </c>
      <c r="Y23" s="107">
        <f t="shared" si="16"/>
        <v>36</v>
      </c>
      <c r="Z23" s="102" t="s">
        <v>135</v>
      </c>
      <c r="AA23" s="108"/>
      <c r="AB23" s="108"/>
      <c r="AC23" s="108" t="s">
        <v>144</v>
      </c>
      <c r="AD23" s="120"/>
    </row>
    <row r="24" spans="1:30">
      <c r="A24" s="101"/>
      <c r="B24" s="98" t="s">
        <v>96</v>
      </c>
      <c r="C24" s="102" t="s">
        <v>135</v>
      </c>
      <c r="D24" s="24"/>
      <c r="E24" s="24"/>
      <c r="F24" s="24"/>
      <c r="G24" s="102" t="s">
        <v>135</v>
      </c>
      <c r="H24" s="31"/>
      <c r="I24" s="116" t="s">
        <v>21</v>
      </c>
      <c r="J24" s="102" t="s">
        <v>135</v>
      </c>
      <c r="L24" s="27">
        <v>1</v>
      </c>
      <c r="M24" s="18">
        <v>1</v>
      </c>
      <c r="N24" s="18">
        <v>1</v>
      </c>
      <c r="O24" s="27">
        <v>1</v>
      </c>
      <c r="P24" s="27">
        <v>3</v>
      </c>
      <c r="Q24" s="27">
        <v>1</v>
      </c>
      <c r="R24" s="27">
        <v>1</v>
      </c>
      <c r="S24" s="103">
        <f t="shared" si="17"/>
        <v>9</v>
      </c>
      <c r="T24" s="18">
        <v>1</v>
      </c>
      <c r="U24" s="28">
        <v>1</v>
      </c>
      <c r="V24" s="28">
        <v>1</v>
      </c>
      <c r="W24" s="28">
        <v>1</v>
      </c>
      <c r="X24" s="107">
        <f t="shared" si="15"/>
        <v>4</v>
      </c>
      <c r="Y24" s="107">
        <f t="shared" si="16"/>
        <v>36</v>
      </c>
      <c r="Z24" s="102" t="s">
        <v>135</v>
      </c>
      <c r="AA24" s="28"/>
      <c r="AB24" s="28"/>
      <c r="AC24" s="28" t="s">
        <v>146</v>
      </c>
    </row>
    <row r="25" spans="1:30">
      <c r="A25" s="101"/>
      <c r="B25" s="6" t="s">
        <v>97</v>
      </c>
      <c r="C25" s="102" t="s">
        <v>135</v>
      </c>
      <c r="D25" s="24"/>
      <c r="E25" s="24"/>
      <c r="F25" s="24"/>
      <c r="G25" s="102" t="s">
        <v>135</v>
      </c>
      <c r="H25" s="31"/>
      <c r="I25" s="116" t="s">
        <v>21</v>
      </c>
      <c r="J25" s="102" t="s">
        <v>135</v>
      </c>
      <c r="L25" s="27">
        <v>1</v>
      </c>
      <c r="M25" s="18">
        <v>1</v>
      </c>
      <c r="N25" s="18">
        <v>1</v>
      </c>
      <c r="O25" s="27">
        <v>1</v>
      </c>
      <c r="P25" s="27">
        <v>3</v>
      </c>
      <c r="Q25" s="27">
        <v>1</v>
      </c>
      <c r="R25" s="27">
        <v>1</v>
      </c>
      <c r="S25" s="103">
        <f t="shared" ref="S25" si="18">SUM(L25:R25)</f>
        <v>9</v>
      </c>
      <c r="T25" s="18">
        <v>1</v>
      </c>
      <c r="U25" s="28">
        <v>1</v>
      </c>
      <c r="V25" s="28">
        <v>1</v>
      </c>
      <c r="W25" s="28">
        <v>1</v>
      </c>
      <c r="X25" s="107">
        <f t="shared" ref="X25:X28" si="19">SUM(T25:W25)</f>
        <v>4</v>
      </c>
      <c r="Y25" s="107">
        <f t="shared" ref="Y25:Y28" si="20">S25*X25</f>
        <v>36</v>
      </c>
      <c r="Z25" s="102" t="s">
        <v>135</v>
      </c>
      <c r="AA25" s="28"/>
      <c r="AB25" s="28"/>
      <c r="AC25" s="28" t="s">
        <v>146</v>
      </c>
    </row>
    <row r="26" spans="1:30">
      <c r="A26" s="101"/>
      <c r="B26" s="6" t="s">
        <v>98</v>
      </c>
      <c r="C26" s="29"/>
      <c r="D26" s="29"/>
      <c r="E26" s="29"/>
      <c r="F26" s="102" t="s">
        <v>135</v>
      </c>
      <c r="G26" s="102" t="s">
        <v>135</v>
      </c>
      <c r="H26" s="31"/>
      <c r="I26" s="116" t="s">
        <v>21</v>
      </c>
      <c r="J26" s="102" t="s">
        <v>135</v>
      </c>
      <c r="K26" s="102"/>
      <c r="L26" s="27">
        <v>1</v>
      </c>
      <c r="M26" s="18">
        <v>1</v>
      </c>
      <c r="N26" s="18">
        <v>1</v>
      </c>
      <c r="O26" s="27">
        <v>1</v>
      </c>
      <c r="P26" s="27">
        <v>3</v>
      </c>
      <c r="Q26" s="27">
        <v>1</v>
      </c>
      <c r="R26" s="27">
        <v>1</v>
      </c>
      <c r="S26" s="103">
        <f>SUM(L26:R26)</f>
        <v>9</v>
      </c>
      <c r="T26" s="18">
        <v>1</v>
      </c>
      <c r="U26" s="28">
        <v>1</v>
      </c>
      <c r="V26" s="28">
        <v>1</v>
      </c>
      <c r="W26" s="28">
        <v>1</v>
      </c>
      <c r="X26" s="107">
        <f t="shared" si="19"/>
        <v>4</v>
      </c>
      <c r="Y26" s="107">
        <f t="shared" si="20"/>
        <v>36</v>
      </c>
      <c r="Z26" s="102" t="s">
        <v>135</v>
      </c>
      <c r="AA26" s="28"/>
      <c r="AB26" s="28"/>
      <c r="AC26" s="28" t="s">
        <v>144</v>
      </c>
    </row>
    <row r="27" spans="1:30">
      <c r="A27" s="5" t="s">
        <v>99</v>
      </c>
      <c r="B27" s="6" t="s">
        <v>90</v>
      </c>
      <c r="C27" s="29"/>
      <c r="D27" s="29"/>
      <c r="E27" s="29"/>
      <c r="F27" s="102" t="s">
        <v>135</v>
      </c>
      <c r="G27" s="102" t="s">
        <v>135</v>
      </c>
      <c r="H27" s="24"/>
      <c r="I27" s="116" t="s">
        <v>21</v>
      </c>
      <c r="J27" s="67"/>
      <c r="K27" s="102" t="s">
        <v>135</v>
      </c>
      <c r="L27" s="27">
        <v>1</v>
      </c>
      <c r="M27" s="18">
        <v>1</v>
      </c>
      <c r="N27" s="18">
        <v>1</v>
      </c>
      <c r="O27" s="27">
        <v>1</v>
      </c>
      <c r="P27" s="27">
        <v>2</v>
      </c>
      <c r="Q27" s="27">
        <v>1</v>
      </c>
      <c r="R27" s="26"/>
      <c r="S27" s="103">
        <f t="shared" ref="S27:S28" si="21">SUM(L27:R27)</f>
        <v>7</v>
      </c>
      <c r="T27" s="18">
        <v>1</v>
      </c>
      <c r="U27" s="28">
        <v>1</v>
      </c>
      <c r="V27" s="28">
        <v>2</v>
      </c>
      <c r="W27" s="28">
        <v>1</v>
      </c>
      <c r="X27" s="107">
        <f t="shared" si="19"/>
        <v>5</v>
      </c>
      <c r="Y27" s="107">
        <f t="shared" si="20"/>
        <v>35</v>
      </c>
      <c r="Z27" s="102" t="s">
        <v>135</v>
      </c>
      <c r="AA27" s="28"/>
      <c r="AB27" s="28"/>
      <c r="AC27" s="28" t="s">
        <v>144</v>
      </c>
    </row>
    <row r="28" spans="1:30">
      <c r="A28" s="5"/>
      <c r="B28" s="6" t="s">
        <v>101</v>
      </c>
      <c r="C28" s="29"/>
      <c r="D28" s="29"/>
      <c r="E28" s="29"/>
      <c r="F28" s="102" t="s">
        <v>135</v>
      </c>
      <c r="G28" s="102" t="s">
        <v>135</v>
      </c>
      <c r="H28" s="24"/>
      <c r="I28" s="116" t="s">
        <v>21</v>
      </c>
      <c r="J28" s="102" t="s">
        <v>135</v>
      </c>
      <c r="L28" s="27">
        <v>1</v>
      </c>
      <c r="M28" s="18">
        <v>1</v>
      </c>
      <c r="N28" s="18">
        <v>1</v>
      </c>
      <c r="O28" s="27">
        <v>1</v>
      </c>
      <c r="P28" s="27">
        <v>2</v>
      </c>
      <c r="Q28" s="27">
        <v>1</v>
      </c>
      <c r="R28" s="26"/>
      <c r="S28" s="103">
        <f t="shared" si="21"/>
        <v>7</v>
      </c>
      <c r="T28" s="18">
        <v>1</v>
      </c>
      <c r="U28" s="28">
        <v>1</v>
      </c>
      <c r="V28" s="28">
        <v>2</v>
      </c>
      <c r="W28" s="28">
        <v>1</v>
      </c>
      <c r="X28" s="107">
        <f t="shared" si="19"/>
        <v>5</v>
      </c>
      <c r="Y28" s="107">
        <f t="shared" si="20"/>
        <v>35</v>
      </c>
      <c r="Z28" s="102" t="s">
        <v>135</v>
      </c>
      <c r="AA28" s="28"/>
      <c r="AB28" s="28"/>
      <c r="AC28" s="28" t="s">
        <v>144</v>
      </c>
    </row>
    <row r="29" spans="1:30">
      <c r="A29" s="5"/>
      <c r="B29" s="4" t="s">
        <v>103</v>
      </c>
      <c r="C29" s="102" t="s">
        <v>135</v>
      </c>
      <c r="D29" s="24"/>
      <c r="E29" s="24"/>
      <c r="F29" s="24"/>
      <c r="G29" s="102" t="s">
        <v>135</v>
      </c>
      <c r="H29" s="102"/>
      <c r="I29" s="116" t="s">
        <v>21</v>
      </c>
      <c r="J29" s="102"/>
      <c r="K29" s="102" t="s">
        <v>135</v>
      </c>
      <c r="L29" s="27">
        <v>1</v>
      </c>
      <c r="M29" s="18">
        <v>1</v>
      </c>
      <c r="N29" s="18">
        <v>1</v>
      </c>
      <c r="O29" s="27">
        <v>1</v>
      </c>
      <c r="P29" s="27">
        <v>2</v>
      </c>
      <c r="Q29" s="27">
        <v>1</v>
      </c>
      <c r="R29" s="27"/>
      <c r="S29" s="103">
        <f t="shared" ref="S29" si="22">SUM(L29:R29)</f>
        <v>7</v>
      </c>
      <c r="T29" s="18">
        <v>1</v>
      </c>
      <c r="U29" s="28">
        <v>1</v>
      </c>
      <c r="V29" s="28">
        <v>1</v>
      </c>
      <c r="W29" s="28">
        <v>1</v>
      </c>
      <c r="X29" s="107">
        <f t="shared" ref="X29" si="23">SUM(T29:W29)</f>
        <v>4</v>
      </c>
      <c r="Y29" s="107">
        <f t="shared" ref="Y29" si="24">S29*X29</f>
        <v>28</v>
      </c>
      <c r="Z29" s="102" t="s">
        <v>135</v>
      </c>
      <c r="AA29" s="28"/>
      <c r="AB29" s="28"/>
      <c r="AC29" s="28" t="s">
        <v>146</v>
      </c>
    </row>
    <row r="30" spans="1:30">
      <c r="A30" s="101"/>
      <c r="B30" s="4" t="s">
        <v>104</v>
      </c>
      <c r="C30" s="29"/>
      <c r="D30" s="29"/>
      <c r="E30" s="29"/>
      <c r="F30" s="102" t="s">
        <v>135</v>
      </c>
      <c r="G30" s="102" t="s">
        <v>135</v>
      </c>
      <c r="H30" s="102"/>
      <c r="I30" s="116" t="s">
        <v>21</v>
      </c>
      <c r="J30" s="102" t="s">
        <v>135</v>
      </c>
      <c r="K30" s="102"/>
      <c r="L30" s="27">
        <v>1</v>
      </c>
      <c r="M30" s="18">
        <v>1</v>
      </c>
      <c r="N30" s="18">
        <v>1</v>
      </c>
      <c r="O30" s="27">
        <v>1</v>
      </c>
      <c r="P30" s="27">
        <v>3</v>
      </c>
      <c r="Q30" s="27">
        <v>1</v>
      </c>
      <c r="R30" s="27">
        <v>1</v>
      </c>
      <c r="S30" s="103">
        <f t="shared" ref="S30" si="25">SUM(L30:R30)</f>
        <v>9</v>
      </c>
      <c r="T30" s="18">
        <v>1</v>
      </c>
      <c r="U30" s="28">
        <v>1</v>
      </c>
      <c r="V30" s="28">
        <v>1</v>
      </c>
      <c r="W30" s="28">
        <v>1</v>
      </c>
      <c r="X30" s="107">
        <f>SUM(T30:W30)</f>
        <v>4</v>
      </c>
      <c r="Y30" s="107">
        <f t="shared" ref="Y30:Y34" si="26">S30*X30</f>
        <v>36</v>
      </c>
      <c r="Z30" s="102" t="s">
        <v>135</v>
      </c>
      <c r="AA30" s="28"/>
      <c r="AB30" s="28"/>
      <c r="AC30" s="28" t="s">
        <v>144</v>
      </c>
    </row>
    <row r="31" spans="1:30">
      <c r="A31" s="5" t="s">
        <v>105</v>
      </c>
      <c r="B31" s="6" t="s">
        <v>107</v>
      </c>
      <c r="C31" s="29"/>
      <c r="D31" s="102" t="s">
        <v>135</v>
      </c>
      <c r="E31" s="29"/>
      <c r="F31" s="102"/>
      <c r="G31" s="102" t="s">
        <v>135</v>
      </c>
      <c r="H31" s="31"/>
      <c r="I31" s="116" t="s">
        <v>21</v>
      </c>
      <c r="J31" s="102" t="s">
        <v>135</v>
      </c>
      <c r="K31" s="25"/>
      <c r="L31" s="27">
        <v>1</v>
      </c>
      <c r="M31" s="18">
        <v>1</v>
      </c>
      <c r="N31" s="18">
        <v>1</v>
      </c>
      <c r="O31" s="27">
        <v>1</v>
      </c>
      <c r="P31" s="27">
        <v>3</v>
      </c>
      <c r="Q31" s="27">
        <v>1</v>
      </c>
      <c r="R31" s="27">
        <v>1</v>
      </c>
      <c r="S31" s="103">
        <f>SUM(L31:R31)</f>
        <v>9</v>
      </c>
      <c r="T31" s="18">
        <v>1</v>
      </c>
      <c r="U31" s="28">
        <v>1</v>
      </c>
      <c r="V31" s="28">
        <v>1</v>
      </c>
      <c r="W31" s="28">
        <v>1</v>
      </c>
      <c r="X31" s="107">
        <f t="shared" ref="X31:X33" si="27">SUM(T31:W31)</f>
        <v>4</v>
      </c>
      <c r="Y31" s="107">
        <f t="shared" si="26"/>
        <v>36</v>
      </c>
      <c r="Z31" s="102" t="s">
        <v>135</v>
      </c>
      <c r="AA31" s="28"/>
      <c r="AB31" s="28"/>
      <c r="AC31" s="28" t="s">
        <v>147</v>
      </c>
    </row>
    <row r="32" spans="1:30">
      <c r="A32" s="5"/>
      <c r="B32" s="6" t="s">
        <v>96</v>
      </c>
      <c r="C32" s="102" t="s">
        <v>135</v>
      </c>
      <c r="D32" s="24"/>
      <c r="E32" s="24"/>
      <c r="F32" s="24"/>
      <c r="G32" s="102" t="s">
        <v>135</v>
      </c>
      <c r="H32" s="31"/>
      <c r="I32" s="116" t="s">
        <v>21</v>
      </c>
      <c r="J32" s="102" t="s">
        <v>135</v>
      </c>
      <c r="L32" s="27">
        <v>1</v>
      </c>
      <c r="M32" s="18">
        <v>1</v>
      </c>
      <c r="N32" s="18">
        <v>1</v>
      </c>
      <c r="O32" s="27">
        <v>1</v>
      </c>
      <c r="P32" s="27">
        <v>3</v>
      </c>
      <c r="Q32" s="27">
        <v>1</v>
      </c>
      <c r="R32" s="27">
        <v>1</v>
      </c>
      <c r="S32" s="103">
        <f t="shared" ref="S32:S33" si="28">SUM(L32:R32)</f>
        <v>9</v>
      </c>
      <c r="T32" s="18">
        <v>1</v>
      </c>
      <c r="U32" s="28">
        <v>1</v>
      </c>
      <c r="V32" s="28">
        <v>1</v>
      </c>
      <c r="W32" s="28">
        <v>1</v>
      </c>
      <c r="X32" s="107">
        <f t="shared" si="27"/>
        <v>4</v>
      </c>
      <c r="Y32" s="107">
        <f t="shared" si="26"/>
        <v>36</v>
      </c>
      <c r="Z32" s="102" t="s">
        <v>135</v>
      </c>
      <c r="AA32" s="28"/>
      <c r="AB32" s="28"/>
      <c r="AC32" s="28" t="s">
        <v>146</v>
      </c>
    </row>
    <row r="33" spans="1:30">
      <c r="A33" s="5"/>
      <c r="B33" s="98" t="s">
        <v>97</v>
      </c>
      <c r="C33" s="102" t="s">
        <v>135</v>
      </c>
      <c r="D33" s="24"/>
      <c r="E33" s="24"/>
      <c r="F33" s="24"/>
      <c r="G33" s="102" t="s">
        <v>135</v>
      </c>
      <c r="H33" s="31"/>
      <c r="I33" s="116" t="s">
        <v>21</v>
      </c>
      <c r="J33" s="102" t="s">
        <v>135</v>
      </c>
      <c r="L33" s="27">
        <v>1</v>
      </c>
      <c r="M33" s="18">
        <v>1</v>
      </c>
      <c r="N33" s="18">
        <v>1</v>
      </c>
      <c r="O33" s="27">
        <v>1</v>
      </c>
      <c r="P33" s="27">
        <v>3</v>
      </c>
      <c r="Q33" s="27">
        <v>1</v>
      </c>
      <c r="R33" s="27">
        <v>1</v>
      </c>
      <c r="S33" s="103">
        <f t="shared" si="28"/>
        <v>9</v>
      </c>
      <c r="T33" s="18">
        <v>1</v>
      </c>
      <c r="U33" s="28">
        <v>1</v>
      </c>
      <c r="V33" s="28">
        <v>1</v>
      </c>
      <c r="W33" s="28">
        <v>1</v>
      </c>
      <c r="X33" s="107">
        <f t="shared" si="27"/>
        <v>4</v>
      </c>
      <c r="Y33" s="107">
        <f t="shared" si="26"/>
        <v>36</v>
      </c>
      <c r="Z33" s="102" t="s">
        <v>135</v>
      </c>
      <c r="AA33" s="28"/>
      <c r="AB33" s="28"/>
      <c r="AC33" s="28" t="s">
        <v>146</v>
      </c>
    </row>
    <row r="34" spans="1:30" ht="43.5">
      <c r="A34" s="101"/>
      <c r="B34" s="122" t="s">
        <v>108</v>
      </c>
      <c r="C34" s="119"/>
      <c r="D34" s="119"/>
      <c r="E34" s="119"/>
      <c r="F34" s="102" t="s">
        <v>135</v>
      </c>
      <c r="G34" s="102" t="s">
        <v>135</v>
      </c>
      <c r="H34" s="102"/>
      <c r="I34" s="116" t="s">
        <v>21</v>
      </c>
      <c r="J34" s="102" t="s">
        <v>135</v>
      </c>
      <c r="K34" s="102"/>
      <c r="L34" s="105">
        <v>1</v>
      </c>
      <c r="M34" s="106">
        <v>1</v>
      </c>
      <c r="N34" s="106">
        <v>1</v>
      </c>
      <c r="O34" s="105">
        <v>1</v>
      </c>
      <c r="P34" s="105">
        <v>3</v>
      </c>
      <c r="Q34" s="105">
        <v>1</v>
      </c>
      <c r="R34" s="105">
        <v>1</v>
      </c>
      <c r="S34" s="103">
        <f>SUM(L34:R34)</f>
        <v>9</v>
      </c>
      <c r="T34" s="106">
        <v>1</v>
      </c>
      <c r="U34" s="108">
        <v>1</v>
      </c>
      <c r="V34" s="108">
        <v>1</v>
      </c>
      <c r="W34" s="108">
        <v>1</v>
      </c>
      <c r="X34" s="107">
        <f t="shared" ref="X34" si="29">SUM(T34:W34)</f>
        <v>4</v>
      </c>
      <c r="Y34" s="107">
        <f t="shared" si="26"/>
        <v>36</v>
      </c>
      <c r="Z34" s="102" t="s">
        <v>135</v>
      </c>
      <c r="AA34" s="108"/>
      <c r="AB34" s="108"/>
      <c r="AC34" s="108" t="s">
        <v>144</v>
      </c>
      <c r="AD34" s="120"/>
    </row>
    <row r="35" spans="1:30">
      <c r="A35" s="101"/>
      <c r="B35" s="122" t="s">
        <v>183</v>
      </c>
      <c r="C35" s="119"/>
      <c r="D35" s="119"/>
      <c r="E35" s="119"/>
      <c r="F35" s="102" t="s">
        <v>135</v>
      </c>
      <c r="G35" s="102" t="s">
        <v>135</v>
      </c>
      <c r="H35" s="102"/>
      <c r="I35" s="116" t="s">
        <v>21</v>
      </c>
      <c r="J35" s="102" t="s">
        <v>135</v>
      </c>
      <c r="K35" s="102"/>
      <c r="L35" s="105">
        <v>1</v>
      </c>
      <c r="M35" s="106">
        <v>1</v>
      </c>
      <c r="N35" s="106">
        <v>1</v>
      </c>
      <c r="O35" s="105">
        <v>1</v>
      </c>
      <c r="P35" s="105">
        <v>3</v>
      </c>
      <c r="Q35" s="105">
        <v>1</v>
      </c>
      <c r="R35" s="105">
        <v>1</v>
      </c>
      <c r="S35" s="103">
        <f>SUM(L35:R35)</f>
        <v>9</v>
      </c>
      <c r="T35" s="106">
        <v>1</v>
      </c>
      <c r="U35" s="108">
        <v>1</v>
      </c>
      <c r="V35" s="108">
        <v>1</v>
      </c>
      <c r="W35" s="108">
        <v>1</v>
      </c>
      <c r="X35" s="107">
        <f t="shared" ref="X35" si="30">SUM(T35:W35)</f>
        <v>4</v>
      </c>
      <c r="Y35" s="107">
        <f t="shared" ref="Y35:Y36" si="31">S35*X35</f>
        <v>36</v>
      </c>
      <c r="Z35" s="102" t="s">
        <v>135</v>
      </c>
      <c r="AA35" s="108"/>
      <c r="AB35" s="108"/>
      <c r="AC35" s="108" t="s">
        <v>144</v>
      </c>
      <c r="AD35" s="120"/>
    </row>
    <row r="36" spans="1:30">
      <c r="A36" s="5" t="s">
        <v>163</v>
      </c>
      <c r="B36" s="6" t="s">
        <v>111</v>
      </c>
      <c r="C36" s="29"/>
      <c r="D36" s="29"/>
      <c r="E36" s="29"/>
      <c r="F36" s="102" t="s">
        <v>135</v>
      </c>
      <c r="G36" s="102" t="s">
        <v>135</v>
      </c>
      <c r="H36" s="102"/>
      <c r="I36" s="116" t="s">
        <v>21</v>
      </c>
      <c r="J36" s="102" t="s">
        <v>135</v>
      </c>
      <c r="K36" s="102"/>
      <c r="L36" s="27">
        <v>1</v>
      </c>
      <c r="M36" s="18">
        <v>2</v>
      </c>
      <c r="N36" s="18">
        <v>1</v>
      </c>
      <c r="O36" s="27">
        <v>1</v>
      </c>
      <c r="P36" s="27">
        <v>2</v>
      </c>
      <c r="Q36" s="27">
        <v>1</v>
      </c>
      <c r="R36" s="27"/>
      <c r="S36" s="103">
        <f t="shared" ref="S36" si="32">SUM(L36:R36)</f>
        <v>8</v>
      </c>
      <c r="T36" s="18">
        <v>1</v>
      </c>
      <c r="U36" s="28">
        <v>1</v>
      </c>
      <c r="V36" s="28">
        <v>2</v>
      </c>
      <c r="W36" s="28">
        <v>1</v>
      </c>
      <c r="X36" s="107">
        <f>SUM(T36:W36)</f>
        <v>5</v>
      </c>
      <c r="Y36" s="107">
        <f t="shared" si="31"/>
        <v>40</v>
      </c>
      <c r="Z36" s="102" t="s">
        <v>135</v>
      </c>
      <c r="AA36" s="28"/>
      <c r="AB36" s="28"/>
      <c r="AC36" s="28" t="s">
        <v>144</v>
      </c>
    </row>
    <row r="37" spans="1:30">
      <c r="A37" s="5"/>
      <c r="B37" s="6" t="s">
        <v>112</v>
      </c>
      <c r="C37" s="29"/>
      <c r="D37" s="29"/>
      <c r="E37" s="29"/>
      <c r="F37" s="102" t="s">
        <v>135</v>
      </c>
      <c r="G37" s="102" t="s">
        <v>135</v>
      </c>
      <c r="H37" s="102"/>
      <c r="I37" s="116" t="s">
        <v>21</v>
      </c>
      <c r="J37" s="102" t="s">
        <v>135</v>
      </c>
      <c r="K37" s="102"/>
      <c r="L37" s="27">
        <v>1</v>
      </c>
      <c r="M37" s="18">
        <v>1</v>
      </c>
      <c r="N37" s="18">
        <v>1</v>
      </c>
      <c r="O37" s="27">
        <v>1</v>
      </c>
      <c r="P37" s="27">
        <v>2</v>
      </c>
      <c r="Q37" s="27">
        <v>1</v>
      </c>
      <c r="R37" s="27">
        <v>1</v>
      </c>
      <c r="S37" s="103">
        <f t="shared" ref="S37" si="33">SUM(L37:R37)</f>
        <v>8</v>
      </c>
      <c r="T37" s="18">
        <v>1</v>
      </c>
      <c r="U37" s="28">
        <v>1</v>
      </c>
      <c r="V37" s="28">
        <v>1</v>
      </c>
      <c r="W37" s="28">
        <v>1</v>
      </c>
      <c r="X37" s="107">
        <f>SUM(T37:W37)</f>
        <v>4</v>
      </c>
      <c r="Y37" s="107">
        <f t="shared" ref="Y37" si="34">S37*X37</f>
        <v>32</v>
      </c>
      <c r="Z37" s="102" t="s">
        <v>135</v>
      </c>
      <c r="AA37" s="28"/>
      <c r="AB37" s="28"/>
      <c r="AC37" s="28" t="s">
        <v>144</v>
      </c>
    </row>
    <row r="38" spans="1:30" ht="43.5">
      <c r="A38" s="5"/>
      <c r="B38" s="122" t="s">
        <v>113</v>
      </c>
      <c r="C38" s="119"/>
      <c r="D38" s="119"/>
      <c r="E38" s="119"/>
      <c r="F38" s="102" t="s">
        <v>135</v>
      </c>
      <c r="G38" s="102" t="s">
        <v>135</v>
      </c>
      <c r="H38" s="102"/>
      <c r="I38" s="116" t="s">
        <v>21</v>
      </c>
      <c r="J38" s="102" t="s">
        <v>135</v>
      </c>
      <c r="K38" s="102"/>
      <c r="L38" s="105">
        <v>1</v>
      </c>
      <c r="M38" s="106">
        <v>1</v>
      </c>
      <c r="N38" s="106">
        <v>1</v>
      </c>
      <c r="O38" s="105">
        <v>1</v>
      </c>
      <c r="P38" s="105">
        <v>2</v>
      </c>
      <c r="Q38" s="105">
        <v>1</v>
      </c>
      <c r="R38" s="105">
        <v>1</v>
      </c>
      <c r="S38" s="103">
        <f t="shared" ref="S38" si="35">SUM(L38:R38)</f>
        <v>8</v>
      </c>
      <c r="T38" s="106">
        <v>1</v>
      </c>
      <c r="U38" s="108">
        <v>1</v>
      </c>
      <c r="V38" s="108">
        <v>1</v>
      </c>
      <c r="W38" s="108">
        <v>1</v>
      </c>
      <c r="X38" s="107">
        <f>SUM(T38:W38)</f>
        <v>4</v>
      </c>
      <c r="Y38" s="107">
        <f t="shared" ref="Y38:Y41" si="36">S38*X38</f>
        <v>32</v>
      </c>
      <c r="Z38" s="102" t="s">
        <v>135</v>
      </c>
      <c r="AA38" s="108"/>
      <c r="AB38" s="108"/>
      <c r="AC38" s="108" t="s">
        <v>144</v>
      </c>
    </row>
    <row r="39" spans="1:30" ht="48">
      <c r="A39" s="118" t="s">
        <v>162</v>
      </c>
      <c r="B39" s="98" t="s">
        <v>107</v>
      </c>
      <c r="C39" s="119"/>
      <c r="D39" s="102" t="s">
        <v>135</v>
      </c>
      <c r="E39" s="119"/>
      <c r="F39" s="102"/>
      <c r="G39" s="102" t="s">
        <v>135</v>
      </c>
      <c r="H39" s="102"/>
      <c r="I39" s="116" t="s">
        <v>21</v>
      </c>
      <c r="J39" s="102" t="s">
        <v>135</v>
      </c>
      <c r="K39" s="103"/>
      <c r="L39" s="105">
        <v>1</v>
      </c>
      <c r="M39" s="106">
        <v>1</v>
      </c>
      <c r="N39" s="106">
        <v>1</v>
      </c>
      <c r="O39" s="105">
        <v>1</v>
      </c>
      <c r="P39" s="105">
        <v>3</v>
      </c>
      <c r="Q39" s="105">
        <v>1</v>
      </c>
      <c r="R39" s="105">
        <v>1</v>
      </c>
      <c r="S39" s="103">
        <f>SUM(L39:R39)</f>
        <v>9</v>
      </c>
      <c r="T39" s="106">
        <v>1</v>
      </c>
      <c r="U39" s="108">
        <v>1</v>
      </c>
      <c r="V39" s="108">
        <v>1</v>
      </c>
      <c r="W39" s="108">
        <v>1</v>
      </c>
      <c r="X39" s="107">
        <f t="shared" ref="X39:X41" si="37">SUM(T39:W39)</f>
        <v>4</v>
      </c>
      <c r="Y39" s="107">
        <f t="shared" si="36"/>
        <v>36</v>
      </c>
      <c r="Z39" s="102" t="s">
        <v>135</v>
      </c>
      <c r="AA39" s="108"/>
      <c r="AB39" s="108"/>
      <c r="AC39" s="117" t="s">
        <v>148</v>
      </c>
    </row>
    <row r="40" spans="1:30">
      <c r="A40" s="101"/>
      <c r="B40" s="6" t="s">
        <v>115</v>
      </c>
      <c r="C40" s="102" t="s">
        <v>135</v>
      </c>
      <c r="D40" s="24"/>
      <c r="E40" s="24"/>
      <c r="F40" s="24"/>
      <c r="G40" s="102" t="s">
        <v>135</v>
      </c>
      <c r="H40" s="102"/>
      <c r="I40" s="116" t="s">
        <v>21</v>
      </c>
      <c r="J40" s="102" t="s">
        <v>135</v>
      </c>
      <c r="L40" s="27">
        <v>1</v>
      </c>
      <c r="M40" s="18">
        <v>1</v>
      </c>
      <c r="N40" s="18">
        <v>1</v>
      </c>
      <c r="O40" s="27">
        <v>1</v>
      </c>
      <c r="P40" s="27">
        <v>3</v>
      </c>
      <c r="Q40" s="27">
        <v>1</v>
      </c>
      <c r="R40" s="27">
        <v>1</v>
      </c>
      <c r="S40" s="103">
        <f t="shared" ref="S40" si="38">SUM(L40:R40)</f>
        <v>9</v>
      </c>
      <c r="T40" s="18">
        <v>1</v>
      </c>
      <c r="U40" s="28">
        <v>1</v>
      </c>
      <c r="V40" s="28">
        <v>1</v>
      </c>
      <c r="W40" s="28">
        <v>1</v>
      </c>
      <c r="X40" s="107">
        <f t="shared" si="37"/>
        <v>4</v>
      </c>
      <c r="Y40" s="107">
        <f t="shared" si="36"/>
        <v>36</v>
      </c>
      <c r="Z40" s="102" t="s">
        <v>135</v>
      </c>
      <c r="AA40" s="28"/>
      <c r="AB40" s="28"/>
      <c r="AC40" s="28" t="s">
        <v>146</v>
      </c>
    </row>
    <row r="41" spans="1:30">
      <c r="A41" s="101"/>
      <c r="B41" s="6" t="s">
        <v>116</v>
      </c>
      <c r="C41" s="119"/>
      <c r="D41" s="119"/>
      <c r="E41" s="119"/>
      <c r="F41" s="102" t="s">
        <v>135</v>
      </c>
      <c r="G41" s="102" t="s">
        <v>135</v>
      </c>
      <c r="H41" s="102"/>
      <c r="I41" s="116" t="s">
        <v>21</v>
      </c>
      <c r="J41" s="102" t="s">
        <v>135</v>
      </c>
      <c r="K41" s="102"/>
      <c r="L41" s="105">
        <v>1</v>
      </c>
      <c r="M41" s="106">
        <v>1</v>
      </c>
      <c r="N41" s="106">
        <v>1</v>
      </c>
      <c r="O41" s="105">
        <v>1</v>
      </c>
      <c r="P41" s="105">
        <v>3</v>
      </c>
      <c r="Q41" s="105">
        <v>1</v>
      </c>
      <c r="R41" s="105">
        <v>1</v>
      </c>
      <c r="S41" s="103">
        <f>SUM(L41:R41)</f>
        <v>9</v>
      </c>
      <c r="T41" s="106">
        <v>1</v>
      </c>
      <c r="U41" s="108">
        <v>1</v>
      </c>
      <c r="V41" s="108">
        <v>1</v>
      </c>
      <c r="W41" s="108">
        <v>1</v>
      </c>
      <c r="X41" s="107">
        <f t="shared" si="37"/>
        <v>4</v>
      </c>
      <c r="Y41" s="107">
        <f t="shared" si="36"/>
        <v>36</v>
      </c>
      <c r="Z41" s="102" t="s">
        <v>135</v>
      </c>
      <c r="AA41" s="108"/>
      <c r="AB41" s="108"/>
      <c r="AC41" s="108" t="s">
        <v>144</v>
      </c>
    </row>
    <row r="42" spans="1:30">
      <c r="A42" s="101"/>
      <c r="B42" s="6" t="s">
        <v>118</v>
      </c>
      <c r="C42" s="29"/>
      <c r="D42" s="29"/>
      <c r="E42" s="29"/>
      <c r="F42" s="102" t="s">
        <v>135</v>
      </c>
      <c r="G42" s="123"/>
      <c r="H42" s="102" t="s">
        <v>135</v>
      </c>
      <c r="I42" s="116" t="s">
        <v>21</v>
      </c>
      <c r="J42" s="102"/>
      <c r="K42" s="102" t="s">
        <v>135</v>
      </c>
      <c r="L42" s="105">
        <v>1</v>
      </c>
      <c r="M42" s="106">
        <v>1</v>
      </c>
      <c r="N42" s="106">
        <v>1</v>
      </c>
      <c r="O42" s="105">
        <v>1</v>
      </c>
      <c r="P42" s="105">
        <v>2</v>
      </c>
      <c r="Q42" s="105">
        <v>1</v>
      </c>
      <c r="R42" s="105"/>
      <c r="S42" s="103">
        <f>SUM(L42:R42)</f>
        <v>7</v>
      </c>
      <c r="T42" s="106">
        <v>1</v>
      </c>
      <c r="U42" s="108">
        <v>1</v>
      </c>
      <c r="V42" s="108">
        <v>2</v>
      </c>
      <c r="W42" s="108">
        <v>1</v>
      </c>
      <c r="X42" s="107">
        <f t="shared" ref="X42:X44" si="39">SUM(T42:W42)</f>
        <v>5</v>
      </c>
      <c r="Y42" s="107">
        <f t="shared" ref="Y42:Y45" si="40">S42*X42</f>
        <v>35</v>
      </c>
      <c r="Z42" s="102" t="s">
        <v>135</v>
      </c>
      <c r="AA42" s="108"/>
      <c r="AB42" s="108"/>
      <c r="AC42" s="108" t="s">
        <v>144</v>
      </c>
    </row>
    <row r="43" spans="1:30">
      <c r="A43" s="5" t="s">
        <v>121</v>
      </c>
      <c r="B43" s="6" t="s">
        <v>123</v>
      </c>
      <c r="C43" s="102" t="s">
        <v>135</v>
      </c>
      <c r="D43" s="24"/>
      <c r="E43" s="24"/>
      <c r="F43" s="24"/>
      <c r="G43" s="102" t="s">
        <v>135</v>
      </c>
      <c r="H43" s="102"/>
      <c r="I43" s="116" t="s">
        <v>21</v>
      </c>
      <c r="J43" s="102" t="s">
        <v>135</v>
      </c>
      <c r="L43" s="27">
        <v>1</v>
      </c>
      <c r="M43" s="18">
        <v>1</v>
      </c>
      <c r="N43" s="18">
        <v>1</v>
      </c>
      <c r="O43" s="27">
        <v>1</v>
      </c>
      <c r="P43" s="27">
        <v>1</v>
      </c>
      <c r="Q43" s="27">
        <v>3</v>
      </c>
      <c r="R43" s="27"/>
      <c r="S43" s="103">
        <f t="shared" ref="S43" si="41">SUM(L43:R43)</f>
        <v>8</v>
      </c>
      <c r="T43" s="18">
        <v>1</v>
      </c>
      <c r="U43" s="28">
        <v>1</v>
      </c>
      <c r="V43" s="28">
        <v>1</v>
      </c>
      <c r="W43" s="28">
        <v>1</v>
      </c>
      <c r="X43" s="107">
        <f t="shared" si="39"/>
        <v>4</v>
      </c>
      <c r="Y43" s="107">
        <f t="shared" si="40"/>
        <v>32</v>
      </c>
      <c r="Z43" s="102" t="s">
        <v>135</v>
      </c>
      <c r="AA43" s="28"/>
      <c r="AB43" s="28"/>
      <c r="AC43" s="28" t="s">
        <v>146</v>
      </c>
    </row>
    <row r="44" spans="1:30">
      <c r="A44" s="101"/>
      <c r="B44" s="6" t="s">
        <v>107</v>
      </c>
      <c r="C44" s="119"/>
      <c r="D44" s="102" t="s">
        <v>135</v>
      </c>
      <c r="E44" s="119"/>
      <c r="F44" s="102"/>
      <c r="G44" s="102" t="s">
        <v>135</v>
      </c>
      <c r="H44" s="102"/>
      <c r="I44" s="116" t="s">
        <v>21</v>
      </c>
      <c r="J44" s="102" t="s">
        <v>135</v>
      </c>
      <c r="K44" s="103"/>
      <c r="L44" s="105">
        <v>1</v>
      </c>
      <c r="M44" s="106">
        <v>1</v>
      </c>
      <c r="N44" s="106">
        <v>1</v>
      </c>
      <c r="O44" s="105">
        <v>1</v>
      </c>
      <c r="P44" s="105">
        <v>3</v>
      </c>
      <c r="Q44" s="105">
        <v>1</v>
      </c>
      <c r="R44" s="105">
        <v>1</v>
      </c>
      <c r="S44" s="103">
        <f>SUM(L44:R44)</f>
        <v>9</v>
      </c>
      <c r="T44" s="106">
        <v>1</v>
      </c>
      <c r="U44" s="108">
        <v>1</v>
      </c>
      <c r="V44" s="108">
        <v>1</v>
      </c>
      <c r="W44" s="108">
        <v>1</v>
      </c>
      <c r="X44" s="107">
        <f t="shared" si="39"/>
        <v>4</v>
      </c>
      <c r="Y44" s="107">
        <f t="shared" si="40"/>
        <v>36</v>
      </c>
      <c r="Z44" s="102" t="s">
        <v>135</v>
      </c>
      <c r="AA44" s="108"/>
      <c r="AB44" s="28"/>
      <c r="AC44" s="28" t="s">
        <v>147</v>
      </c>
    </row>
    <row r="45" spans="1:30">
      <c r="A45" s="5" t="s">
        <v>124</v>
      </c>
      <c r="B45" s="6" t="s">
        <v>128</v>
      </c>
      <c r="C45" s="25"/>
      <c r="D45" s="25"/>
      <c r="E45" s="25"/>
      <c r="F45" s="102" t="s">
        <v>135</v>
      </c>
      <c r="G45" s="102" t="s">
        <v>135</v>
      </c>
      <c r="H45" s="102"/>
      <c r="I45" s="116" t="s">
        <v>21</v>
      </c>
      <c r="J45" s="102" t="s">
        <v>135</v>
      </c>
      <c r="K45" s="102"/>
      <c r="L45" s="27">
        <v>1</v>
      </c>
      <c r="M45" s="18">
        <v>1</v>
      </c>
      <c r="N45" s="18">
        <v>1</v>
      </c>
      <c r="O45" s="27">
        <v>1</v>
      </c>
      <c r="P45" s="27">
        <v>2</v>
      </c>
      <c r="Q45" s="27">
        <v>1</v>
      </c>
      <c r="R45" s="27">
        <v>1</v>
      </c>
      <c r="S45" s="103">
        <f t="shared" ref="S45" si="42">SUM(L45:R45)</f>
        <v>8</v>
      </c>
      <c r="T45" s="18">
        <v>1</v>
      </c>
      <c r="U45" s="28">
        <v>1</v>
      </c>
      <c r="V45" s="28">
        <v>2</v>
      </c>
      <c r="W45" s="28">
        <v>1</v>
      </c>
      <c r="X45" s="107">
        <f>SUM(T45:W45)</f>
        <v>5</v>
      </c>
      <c r="Y45" s="107">
        <f t="shared" si="40"/>
        <v>40</v>
      </c>
      <c r="Z45" s="102" t="s">
        <v>135</v>
      </c>
      <c r="AA45" s="28"/>
      <c r="AB45" s="28"/>
      <c r="AC45" s="28" t="s">
        <v>144</v>
      </c>
    </row>
    <row r="46" spans="1:30">
      <c r="A46" s="101"/>
      <c r="B46" s="6" t="s">
        <v>129</v>
      </c>
      <c r="C46" s="25"/>
      <c r="D46" s="25"/>
      <c r="E46" s="25"/>
      <c r="F46" s="102" t="s">
        <v>135</v>
      </c>
      <c r="G46" s="102" t="s">
        <v>135</v>
      </c>
      <c r="H46" s="102"/>
      <c r="I46" s="116" t="s">
        <v>21</v>
      </c>
      <c r="J46" s="102" t="s">
        <v>135</v>
      </c>
      <c r="K46" s="102"/>
      <c r="L46" s="27">
        <v>1</v>
      </c>
      <c r="M46" s="18">
        <v>1</v>
      </c>
      <c r="N46" s="18">
        <v>1</v>
      </c>
      <c r="O46" s="27">
        <v>1</v>
      </c>
      <c r="P46" s="27">
        <v>2</v>
      </c>
      <c r="Q46" s="27">
        <v>1</v>
      </c>
      <c r="R46" s="27">
        <v>1</v>
      </c>
      <c r="S46" s="103">
        <f t="shared" ref="S46" si="43">SUM(L46:R46)</f>
        <v>8</v>
      </c>
      <c r="T46" s="18">
        <v>1</v>
      </c>
      <c r="U46" s="28">
        <v>1</v>
      </c>
      <c r="V46" s="28">
        <v>1</v>
      </c>
      <c r="W46" s="28">
        <v>1</v>
      </c>
      <c r="X46" s="107">
        <f>SUM(T46:W46)</f>
        <v>4</v>
      </c>
      <c r="Y46" s="107">
        <f t="shared" ref="Y46" si="44">S46*X46</f>
        <v>32</v>
      </c>
      <c r="Z46" s="102" t="s">
        <v>135</v>
      </c>
      <c r="AA46" s="28"/>
      <c r="AB46" s="28"/>
      <c r="AC46" s="28" t="s">
        <v>144</v>
      </c>
    </row>
    <row r="47" spans="1:30" ht="44.25">
      <c r="A47" s="101"/>
      <c r="B47" s="121" t="s">
        <v>130</v>
      </c>
      <c r="C47" s="25"/>
      <c r="D47" s="25"/>
      <c r="E47" s="25"/>
      <c r="F47" s="102" t="s">
        <v>135</v>
      </c>
      <c r="G47" s="102" t="s">
        <v>135</v>
      </c>
      <c r="H47" s="102"/>
      <c r="I47" s="116" t="s">
        <v>21</v>
      </c>
      <c r="J47" s="102" t="s">
        <v>135</v>
      </c>
      <c r="K47" s="102"/>
      <c r="L47" s="105">
        <v>1</v>
      </c>
      <c r="M47" s="106">
        <v>1</v>
      </c>
      <c r="N47" s="106">
        <v>1</v>
      </c>
      <c r="O47" s="105">
        <v>1</v>
      </c>
      <c r="P47" s="105">
        <v>2</v>
      </c>
      <c r="Q47" s="105">
        <v>1</v>
      </c>
      <c r="R47" s="105">
        <v>1</v>
      </c>
      <c r="S47" s="103">
        <f t="shared" ref="S47:S48" si="45">SUM(L47:R47)</f>
        <v>8</v>
      </c>
      <c r="T47" s="106">
        <v>1</v>
      </c>
      <c r="U47" s="108">
        <v>1</v>
      </c>
      <c r="V47" s="108">
        <v>1</v>
      </c>
      <c r="W47" s="108">
        <v>1</v>
      </c>
      <c r="X47" s="107">
        <f>SUM(T47:W47)</f>
        <v>4</v>
      </c>
      <c r="Y47" s="107">
        <f t="shared" ref="Y47:Y48" si="46">S47*X47</f>
        <v>32</v>
      </c>
      <c r="Z47" s="102" t="s">
        <v>135</v>
      </c>
      <c r="AA47" s="108"/>
      <c r="AB47" s="108"/>
      <c r="AC47" s="108" t="s">
        <v>144</v>
      </c>
    </row>
    <row r="48" spans="1:30">
      <c r="A48" s="101"/>
      <c r="B48" s="6" t="s">
        <v>131</v>
      </c>
      <c r="C48" s="25"/>
      <c r="D48" s="25"/>
      <c r="E48" s="25"/>
      <c r="F48" s="102" t="s">
        <v>135</v>
      </c>
      <c r="G48" s="102" t="s">
        <v>135</v>
      </c>
      <c r="H48" s="102"/>
      <c r="I48" s="116" t="s">
        <v>21</v>
      </c>
      <c r="J48" s="102" t="s">
        <v>135</v>
      </c>
      <c r="K48" s="102"/>
      <c r="L48" s="27">
        <v>1</v>
      </c>
      <c r="M48" s="18">
        <v>1</v>
      </c>
      <c r="N48" s="18">
        <v>1</v>
      </c>
      <c r="O48" s="27">
        <v>1</v>
      </c>
      <c r="P48" s="27">
        <v>2</v>
      </c>
      <c r="Q48" s="27">
        <v>1</v>
      </c>
      <c r="R48" s="27">
        <v>1</v>
      </c>
      <c r="S48" s="103">
        <f t="shared" si="45"/>
        <v>8</v>
      </c>
      <c r="T48" s="18">
        <v>1</v>
      </c>
      <c r="U48" s="28">
        <v>1</v>
      </c>
      <c r="V48" s="28">
        <v>1</v>
      </c>
      <c r="W48" s="28">
        <v>1</v>
      </c>
      <c r="X48" s="107">
        <f>SUM(T48:W48)</f>
        <v>4</v>
      </c>
      <c r="Y48" s="107">
        <f t="shared" si="46"/>
        <v>32</v>
      </c>
      <c r="Z48" s="102" t="s">
        <v>135</v>
      </c>
      <c r="AA48" s="28"/>
      <c r="AB48" s="28"/>
      <c r="AC48" s="28" t="s">
        <v>144</v>
      </c>
    </row>
    <row r="49" spans="1:29">
      <c r="A49" s="101"/>
      <c r="B49" s="4" t="s">
        <v>132</v>
      </c>
      <c r="C49" s="119"/>
      <c r="D49" s="102" t="s">
        <v>135</v>
      </c>
      <c r="E49" s="119"/>
      <c r="F49" s="102"/>
      <c r="G49" s="102" t="s">
        <v>135</v>
      </c>
      <c r="H49" s="102"/>
      <c r="I49" s="116" t="s">
        <v>21</v>
      </c>
      <c r="J49" s="102" t="s">
        <v>135</v>
      </c>
      <c r="K49" s="103"/>
      <c r="L49" s="105">
        <v>1</v>
      </c>
      <c r="M49" s="106">
        <v>1</v>
      </c>
      <c r="N49" s="106">
        <v>1</v>
      </c>
      <c r="O49" s="105">
        <v>1</v>
      </c>
      <c r="P49" s="105">
        <v>3</v>
      </c>
      <c r="Q49" s="105">
        <v>1</v>
      </c>
      <c r="R49" s="105">
        <v>1</v>
      </c>
      <c r="S49" s="103">
        <f>SUM(L49:R49)</f>
        <v>9</v>
      </c>
      <c r="T49" s="106">
        <v>1</v>
      </c>
      <c r="U49" s="108">
        <v>1</v>
      </c>
      <c r="V49" s="108">
        <v>1</v>
      </c>
      <c r="W49" s="108">
        <v>1</v>
      </c>
      <c r="X49" s="107">
        <f t="shared" ref="X49" si="47">SUM(T49:W49)</f>
        <v>4</v>
      </c>
      <c r="Y49" s="107">
        <f t="shared" ref="Y49" si="48">S49*X49</f>
        <v>36</v>
      </c>
      <c r="Z49" s="102" t="s">
        <v>135</v>
      </c>
      <c r="AA49" s="28"/>
      <c r="AB49" s="28"/>
      <c r="AC49" s="28" t="s">
        <v>147</v>
      </c>
    </row>
    <row r="50" spans="1:29">
      <c r="A50" s="141" t="s">
        <v>174</v>
      </c>
      <c r="B50" s="4" t="s">
        <v>176</v>
      </c>
      <c r="C50" s="114"/>
      <c r="D50" s="114"/>
      <c r="E50" s="114"/>
      <c r="F50" s="102" t="s">
        <v>135</v>
      </c>
      <c r="G50" s="102" t="s">
        <v>135</v>
      </c>
      <c r="H50" s="115"/>
      <c r="I50" s="116" t="s">
        <v>21</v>
      </c>
      <c r="J50" s="102" t="s">
        <v>135</v>
      </c>
      <c r="K50" s="102"/>
      <c r="L50" s="105">
        <v>1</v>
      </c>
      <c r="M50" s="106">
        <v>1</v>
      </c>
      <c r="N50" s="106">
        <v>1</v>
      </c>
      <c r="O50" s="105">
        <v>1</v>
      </c>
      <c r="P50" s="105">
        <v>2</v>
      </c>
      <c r="Q50" s="105">
        <v>1</v>
      </c>
      <c r="R50" s="104"/>
      <c r="S50" s="103">
        <f>SUM(L50:R50)</f>
        <v>7</v>
      </c>
      <c r="T50" s="106">
        <v>1</v>
      </c>
      <c r="U50" s="108">
        <v>1</v>
      </c>
      <c r="V50" s="108">
        <v>2</v>
      </c>
      <c r="W50" s="108">
        <v>1</v>
      </c>
      <c r="X50" s="107">
        <f>SUM(T50:W50)</f>
        <v>5</v>
      </c>
      <c r="Y50" s="107">
        <f>S50*X50</f>
        <v>35</v>
      </c>
      <c r="Z50" s="102" t="s">
        <v>135</v>
      </c>
      <c r="AA50" s="102"/>
      <c r="AB50" s="108"/>
      <c r="AC50" s="117" t="s">
        <v>184</v>
      </c>
    </row>
    <row r="51" spans="1:29">
      <c r="A51" s="141"/>
      <c r="B51" s="4" t="s">
        <v>177</v>
      </c>
      <c r="C51" s="24"/>
      <c r="D51" s="24"/>
      <c r="E51" s="102" t="s">
        <v>135</v>
      </c>
      <c r="F51" s="24"/>
      <c r="G51" s="102" t="s">
        <v>135</v>
      </c>
      <c r="H51" s="32"/>
      <c r="I51" s="116" t="s">
        <v>21</v>
      </c>
      <c r="J51" s="102" t="s">
        <v>135</v>
      </c>
      <c r="K51" s="67"/>
      <c r="L51" s="27">
        <v>1</v>
      </c>
      <c r="M51" s="18">
        <v>1</v>
      </c>
      <c r="N51" s="18">
        <v>1</v>
      </c>
      <c r="O51" s="27">
        <v>1</v>
      </c>
      <c r="P51" s="27">
        <v>2</v>
      </c>
      <c r="Q51" s="27">
        <v>1</v>
      </c>
      <c r="R51" s="26"/>
      <c r="S51" s="103">
        <f t="shared" ref="S51:S53" si="49">SUM(L51:R51)</f>
        <v>7</v>
      </c>
      <c r="T51" s="18">
        <v>1</v>
      </c>
      <c r="U51" s="28">
        <v>1</v>
      </c>
      <c r="V51" s="28">
        <v>1</v>
      </c>
      <c r="W51" s="28">
        <v>1</v>
      </c>
      <c r="X51" s="107">
        <f t="shared" ref="X51:X54" si="50">SUM(T51:W51)</f>
        <v>4</v>
      </c>
      <c r="Y51" s="107">
        <f t="shared" ref="Y51:Y54" si="51">S51*X51</f>
        <v>28</v>
      </c>
      <c r="Z51" s="102" t="s">
        <v>135</v>
      </c>
      <c r="AA51" s="28"/>
      <c r="AB51" s="28"/>
      <c r="AC51" s="28" t="s">
        <v>145</v>
      </c>
    </row>
    <row r="52" spans="1:29">
      <c r="A52" s="141"/>
      <c r="B52" s="4" t="s">
        <v>85</v>
      </c>
      <c r="C52" s="102" t="s">
        <v>135</v>
      </c>
      <c r="D52" s="24"/>
      <c r="E52" s="24"/>
      <c r="F52" s="24"/>
      <c r="G52" s="102" t="s">
        <v>135</v>
      </c>
      <c r="H52" s="102"/>
      <c r="I52" s="116" t="s">
        <v>21</v>
      </c>
      <c r="J52" s="102" t="s">
        <v>135</v>
      </c>
      <c r="L52" s="27">
        <v>1</v>
      </c>
      <c r="M52" s="18">
        <v>1</v>
      </c>
      <c r="N52" s="18">
        <v>1</v>
      </c>
      <c r="O52" s="27">
        <v>1</v>
      </c>
      <c r="P52" s="27">
        <v>3</v>
      </c>
      <c r="Q52" s="27">
        <v>1</v>
      </c>
      <c r="R52" s="27">
        <v>1</v>
      </c>
      <c r="S52" s="103">
        <f t="shared" si="49"/>
        <v>9</v>
      </c>
      <c r="T52" s="18">
        <v>1</v>
      </c>
      <c r="U52" s="28">
        <v>1</v>
      </c>
      <c r="V52" s="28">
        <v>1</v>
      </c>
      <c r="W52" s="28">
        <v>1</v>
      </c>
      <c r="X52" s="107">
        <f t="shared" si="50"/>
        <v>4</v>
      </c>
      <c r="Y52" s="107">
        <f t="shared" si="51"/>
        <v>36</v>
      </c>
      <c r="Z52" s="102" t="s">
        <v>135</v>
      </c>
      <c r="AA52" s="28"/>
      <c r="AB52" s="28"/>
      <c r="AC52" s="28" t="s">
        <v>146</v>
      </c>
    </row>
    <row r="53" spans="1:29">
      <c r="A53" s="141" t="s">
        <v>164</v>
      </c>
      <c r="B53" s="6" t="s">
        <v>167</v>
      </c>
      <c r="C53" s="102" t="s">
        <v>135</v>
      </c>
      <c r="D53" s="24"/>
      <c r="E53" s="24"/>
      <c r="F53" s="24"/>
      <c r="G53" s="102" t="s">
        <v>135</v>
      </c>
      <c r="H53" s="102"/>
      <c r="I53" s="116" t="s">
        <v>21</v>
      </c>
      <c r="J53" s="102" t="s">
        <v>135</v>
      </c>
      <c r="L53" s="27">
        <v>1</v>
      </c>
      <c r="M53" s="18">
        <v>1</v>
      </c>
      <c r="N53" s="18">
        <v>1</v>
      </c>
      <c r="O53" s="27">
        <v>1</v>
      </c>
      <c r="P53" s="27">
        <v>3</v>
      </c>
      <c r="Q53" s="27">
        <v>1</v>
      </c>
      <c r="R53" s="27">
        <v>1</v>
      </c>
      <c r="S53" s="103">
        <f t="shared" si="49"/>
        <v>9</v>
      </c>
      <c r="T53" s="18">
        <v>1</v>
      </c>
      <c r="U53" s="28">
        <v>1</v>
      </c>
      <c r="V53" s="28">
        <v>1</v>
      </c>
      <c r="W53" s="28">
        <v>1</v>
      </c>
      <c r="X53" s="107">
        <f t="shared" si="50"/>
        <v>4</v>
      </c>
      <c r="Y53" s="107">
        <f t="shared" si="51"/>
        <v>36</v>
      </c>
      <c r="Z53" s="102" t="s">
        <v>135</v>
      </c>
      <c r="AA53" s="28"/>
      <c r="AB53" s="28"/>
      <c r="AC53" s="28" t="s">
        <v>146</v>
      </c>
    </row>
    <row r="54" spans="1:29">
      <c r="A54" s="141"/>
      <c r="B54" s="6" t="s">
        <v>168</v>
      </c>
      <c r="C54" s="119"/>
      <c r="D54" s="119"/>
      <c r="E54" s="119"/>
      <c r="F54" s="102" t="s">
        <v>135</v>
      </c>
      <c r="G54" s="102" t="s">
        <v>135</v>
      </c>
      <c r="H54" s="102"/>
      <c r="I54" s="116" t="s">
        <v>21</v>
      </c>
      <c r="J54" s="102" t="s">
        <v>135</v>
      </c>
      <c r="K54" s="102"/>
      <c r="L54" s="105">
        <v>1</v>
      </c>
      <c r="M54" s="106">
        <v>1</v>
      </c>
      <c r="N54" s="106">
        <v>1</v>
      </c>
      <c r="O54" s="105">
        <v>1</v>
      </c>
      <c r="P54" s="105">
        <v>3</v>
      </c>
      <c r="Q54" s="105">
        <v>1</v>
      </c>
      <c r="R54" s="105">
        <v>1</v>
      </c>
      <c r="S54" s="103">
        <f>SUM(L54:R54)</f>
        <v>9</v>
      </c>
      <c r="T54" s="106">
        <v>1</v>
      </c>
      <c r="U54" s="108">
        <v>1</v>
      </c>
      <c r="V54" s="108">
        <v>1</v>
      </c>
      <c r="W54" s="108">
        <v>1</v>
      </c>
      <c r="X54" s="107">
        <f t="shared" si="50"/>
        <v>4</v>
      </c>
      <c r="Y54" s="107">
        <f t="shared" si="51"/>
        <v>36</v>
      </c>
      <c r="Z54" s="102" t="s">
        <v>135</v>
      </c>
      <c r="AA54" s="108"/>
      <c r="AB54" s="108"/>
      <c r="AC54" s="108" t="s">
        <v>144</v>
      </c>
    </row>
    <row r="55" spans="1:29">
      <c r="A55" s="141" t="s">
        <v>169</v>
      </c>
      <c r="B55" s="6" t="s">
        <v>170</v>
      </c>
      <c r="C55" s="119"/>
      <c r="D55" s="119"/>
      <c r="E55" s="119"/>
      <c r="F55" s="102" t="s">
        <v>135</v>
      </c>
      <c r="G55" s="102" t="s">
        <v>135</v>
      </c>
      <c r="H55" s="102"/>
      <c r="I55" s="116" t="s">
        <v>21</v>
      </c>
      <c r="J55" s="102" t="s">
        <v>135</v>
      </c>
      <c r="K55" s="102"/>
      <c r="L55" s="105">
        <v>1</v>
      </c>
      <c r="M55" s="106">
        <v>1</v>
      </c>
      <c r="N55" s="106">
        <v>1</v>
      </c>
      <c r="O55" s="105">
        <v>1</v>
      </c>
      <c r="P55" s="105">
        <v>3</v>
      </c>
      <c r="Q55" s="105">
        <v>1</v>
      </c>
      <c r="R55" s="105">
        <v>1</v>
      </c>
      <c r="S55" s="103">
        <f>SUM(L55:R55)</f>
        <v>9</v>
      </c>
      <c r="T55" s="106">
        <v>1</v>
      </c>
      <c r="U55" s="108">
        <v>1</v>
      </c>
      <c r="V55" s="108">
        <v>1</v>
      </c>
      <c r="W55" s="108">
        <v>1</v>
      </c>
      <c r="X55" s="107">
        <f t="shared" ref="X55" si="52">SUM(T55:W55)</f>
        <v>4</v>
      </c>
      <c r="Y55" s="107">
        <f t="shared" ref="Y55" si="53">S55*X55</f>
        <v>36</v>
      </c>
      <c r="Z55" s="102" t="s">
        <v>135</v>
      </c>
      <c r="AA55" s="108"/>
      <c r="AB55" s="108"/>
      <c r="AC55" s="108" t="s">
        <v>144</v>
      </c>
    </row>
    <row r="56" spans="1:29">
      <c r="A56" s="101"/>
      <c r="B56" s="6" t="s">
        <v>171</v>
      </c>
      <c r="C56" s="24"/>
      <c r="D56" s="24"/>
      <c r="E56" s="102" t="s">
        <v>135</v>
      </c>
      <c r="F56" s="24"/>
      <c r="G56" s="102" t="s">
        <v>135</v>
      </c>
      <c r="H56" s="32"/>
      <c r="I56" s="116" t="s">
        <v>21</v>
      </c>
      <c r="J56" s="102" t="s">
        <v>135</v>
      </c>
      <c r="K56" s="67"/>
      <c r="L56" s="27">
        <v>1</v>
      </c>
      <c r="M56" s="18">
        <v>1</v>
      </c>
      <c r="N56" s="18">
        <v>1</v>
      </c>
      <c r="O56" s="27">
        <v>1</v>
      </c>
      <c r="P56" s="27">
        <v>2</v>
      </c>
      <c r="Q56" s="27">
        <v>1</v>
      </c>
      <c r="R56" s="26"/>
      <c r="S56" s="103">
        <f t="shared" ref="S56:S57" si="54">SUM(L56:R56)</f>
        <v>7</v>
      </c>
      <c r="T56" s="18">
        <v>1</v>
      </c>
      <c r="U56" s="28">
        <v>1</v>
      </c>
      <c r="V56" s="28">
        <v>1</v>
      </c>
      <c r="W56" s="28">
        <v>1</v>
      </c>
      <c r="X56" s="107">
        <f t="shared" ref="X56:X57" si="55">SUM(T56:W56)</f>
        <v>4</v>
      </c>
      <c r="Y56" s="107">
        <f t="shared" ref="Y56:Y57" si="56">S56*X56</f>
        <v>28</v>
      </c>
      <c r="Z56" s="102" t="s">
        <v>135</v>
      </c>
      <c r="AA56" s="28"/>
      <c r="AB56" s="28"/>
      <c r="AC56" s="28" t="s">
        <v>145</v>
      </c>
    </row>
    <row r="57" spans="1:29">
      <c r="A57" s="101"/>
      <c r="B57" s="6" t="s">
        <v>172</v>
      </c>
      <c r="C57" s="29"/>
      <c r="D57" s="29"/>
      <c r="E57" s="29"/>
      <c r="F57" s="102" t="s">
        <v>135</v>
      </c>
      <c r="G57" s="102" t="s">
        <v>135</v>
      </c>
      <c r="H57" s="32"/>
      <c r="I57" s="116" t="s">
        <v>21</v>
      </c>
      <c r="J57" s="67"/>
      <c r="K57" s="102" t="s">
        <v>135</v>
      </c>
      <c r="L57" s="27">
        <v>1</v>
      </c>
      <c r="M57" s="18">
        <v>1</v>
      </c>
      <c r="N57" s="18">
        <v>1</v>
      </c>
      <c r="O57" s="27">
        <v>1</v>
      </c>
      <c r="P57" s="27">
        <v>2</v>
      </c>
      <c r="Q57" s="27">
        <v>1</v>
      </c>
      <c r="R57" s="26"/>
      <c r="S57" s="103">
        <f t="shared" si="54"/>
        <v>7</v>
      </c>
      <c r="T57" s="18">
        <v>1</v>
      </c>
      <c r="U57" s="28">
        <v>1</v>
      </c>
      <c r="V57" s="28">
        <v>2</v>
      </c>
      <c r="W57" s="28">
        <v>1</v>
      </c>
      <c r="X57" s="107">
        <f t="shared" si="55"/>
        <v>5</v>
      </c>
      <c r="Y57" s="107">
        <f t="shared" si="56"/>
        <v>35</v>
      </c>
      <c r="Z57" s="102" t="s">
        <v>135</v>
      </c>
      <c r="AA57" s="28"/>
      <c r="AB57" s="28"/>
      <c r="AC57" s="28" t="s">
        <v>144</v>
      </c>
    </row>
    <row r="58" spans="1:29">
      <c r="A58" s="101"/>
      <c r="B58" s="6" t="s">
        <v>173</v>
      </c>
      <c r="C58" s="119"/>
      <c r="D58" s="102" t="s">
        <v>135</v>
      </c>
      <c r="E58" s="119"/>
      <c r="F58" s="102"/>
      <c r="G58" s="102" t="s">
        <v>135</v>
      </c>
      <c r="H58" s="102"/>
      <c r="I58" s="116" t="s">
        <v>21</v>
      </c>
      <c r="J58" s="102" t="s">
        <v>135</v>
      </c>
      <c r="K58" s="103"/>
      <c r="L58" s="105">
        <v>1</v>
      </c>
      <c r="M58" s="106">
        <v>1</v>
      </c>
      <c r="N58" s="106">
        <v>1</v>
      </c>
      <c r="O58" s="105">
        <v>1</v>
      </c>
      <c r="P58" s="105">
        <v>3</v>
      </c>
      <c r="Q58" s="105">
        <v>1</v>
      </c>
      <c r="R58" s="105">
        <v>1</v>
      </c>
      <c r="S58" s="103">
        <f>SUM(L58:R58)</f>
        <v>9</v>
      </c>
      <c r="T58" s="106">
        <v>1</v>
      </c>
      <c r="U58" s="108">
        <v>1</v>
      </c>
      <c r="V58" s="108">
        <v>1</v>
      </c>
      <c r="W58" s="108">
        <v>1</v>
      </c>
      <c r="X58" s="107">
        <f t="shared" ref="X58" si="57">SUM(T58:W58)</f>
        <v>4</v>
      </c>
      <c r="Y58" s="107">
        <f t="shared" ref="Y58" si="58">S58*X58</f>
        <v>36</v>
      </c>
      <c r="Z58" s="102" t="s">
        <v>135</v>
      </c>
      <c r="AA58" s="108"/>
      <c r="AB58" s="28"/>
      <c r="AC58" s="28" t="s">
        <v>147</v>
      </c>
    </row>
    <row r="59" spans="1:29">
      <c r="A59" s="14" t="s">
        <v>56</v>
      </c>
    </row>
    <row r="60" spans="1:29">
      <c r="A60" s="68" t="s">
        <v>34</v>
      </c>
      <c r="B60" s="151" t="s">
        <v>57</v>
      </c>
      <c r="C60" s="152"/>
      <c r="D60" s="152"/>
      <c r="E60" s="152"/>
      <c r="F60" s="152"/>
      <c r="G60" s="152"/>
      <c r="H60" s="152"/>
      <c r="I60" s="152"/>
      <c r="J60" s="153"/>
      <c r="K60" s="34" t="s">
        <v>36</v>
      </c>
      <c r="L60" s="69"/>
      <c r="M60" s="55"/>
      <c r="N60" s="35"/>
      <c r="O60" s="35"/>
      <c r="P60" s="35"/>
      <c r="Q60" s="35"/>
      <c r="R60" s="35"/>
      <c r="S60" s="36"/>
      <c r="T60" s="15"/>
      <c r="U60" s="59"/>
      <c r="V60" s="59"/>
      <c r="W60" s="59"/>
      <c r="X60" s="59"/>
      <c r="Y60" s="59"/>
      <c r="AA60" s="59"/>
      <c r="AB60" s="59"/>
      <c r="AC60" s="59"/>
    </row>
    <row r="61" spans="1:29">
      <c r="A61" s="70" t="s">
        <v>37</v>
      </c>
      <c r="B61" s="71" t="s">
        <v>58</v>
      </c>
      <c r="C61" s="72"/>
      <c r="D61" s="72"/>
      <c r="E61" s="46" t="s">
        <v>59</v>
      </c>
      <c r="F61" s="72"/>
      <c r="G61" s="73"/>
      <c r="H61" s="72"/>
      <c r="I61" s="74"/>
      <c r="J61" s="75"/>
      <c r="K61" s="76" t="s">
        <v>40</v>
      </c>
      <c r="L61" s="77"/>
      <c r="M61" s="59"/>
      <c r="N61" s="77"/>
      <c r="O61" s="10"/>
      <c r="P61" s="10"/>
      <c r="Q61" s="10"/>
      <c r="R61" s="10"/>
      <c r="S61" s="78"/>
      <c r="T61" s="46" t="s">
        <v>156</v>
      </c>
      <c r="U61" s="79"/>
      <c r="V61" s="59"/>
      <c r="W61" s="10"/>
      <c r="X61" s="10"/>
      <c r="Y61" s="10"/>
      <c r="Z61" s="59"/>
      <c r="AA61" s="59"/>
      <c r="AB61" s="10" t="s">
        <v>179</v>
      </c>
      <c r="AC61" s="10"/>
    </row>
    <row r="62" spans="1:29">
      <c r="A62" s="80" t="s">
        <v>41</v>
      </c>
      <c r="B62" s="76" t="s">
        <v>60</v>
      </c>
      <c r="C62" s="10"/>
      <c r="D62" s="10"/>
      <c r="E62" s="81" t="s">
        <v>61</v>
      </c>
      <c r="F62" s="10"/>
      <c r="G62" s="77"/>
      <c r="H62" s="10"/>
      <c r="I62" s="59"/>
      <c r="J62" s="82"/>
      <c r="K62" s="76" t="s">
        <v>44</v>
      </c>
      <c r="L62" s="77"/>
      <c r="M62" s="59"/>
      <c r="N62" s="77"/>
      <c r="O62" s="10"/>
      <c r="P62" s="10"/>
      <c r="Q62" s="10"/>
      <c r="R62" s="10"/>
      <c r="S62" s="78"/>
      <c r="T62" s="10" t="s">
        <v>159</v>
      </c>
      <c r="U62" s="10"/>
      <c r="V62" s="10"/>
      <c r="W62" s="10"/>
      <c r="X62" s="10"/>
      <c r="Y62" s="10"/>
      <c r="Z62" s="10"/>
      <c r="AA62" s="10"/>
      <c r="AB62" s="10" t="s">
        <v>179</v>
      </c>
      <c r="AC62" s="10"/>
    </row>
    <row r="63" spans="1:29">
      <c r="A63" s="40"/>
      <c r="B63" s="54" t="s">
        <v>62</v>
      </c>
      <c r="C63" s="51"/>
      <c r="D63" s="55" t="s">
        <v>46</v>
      </c>
      <c r="E63" s="51"/>
      <c r="F63" s="51"/>
      <c r="G63" s="51"/>
      <c r="H63" s="51"/>
      <c r="I63" s="55"/>
      <c r="J63" s="57"/>
      <c r="K63" s="41" t="s">
        <v>47</v>
      </c>
      <c r="L63" s="83"/>
      <c r="M63" s="84"/>
      <c r="N63" s="83"/>
      <c r="O63" s="42"/>
      <c r="P63" s="42"/>
      <c r="Q63" s="42"/>
      <c r="R63" s="42"/>
      <c r="S63" s="85"/>
      <c r="T63" s="10" t="s">
        <v>155</v>
      </c>
      <c r="U63" s="10"/>
      <c r="V63" s="10"/>
      <c r="W63" s="10"/>
      <c r="X63" s="10"/>
      <c r="Y63" s="59"/>
      <c r="Z63" s="59"/>
      <c r="AA63" s="59"/>
      <c r="AB63" s="10" t="s">
        <v>179</v>
      </c>
      <c r="AC63" s="10"/>
    </row>
    <row r="64" spans="1:29">
      <c r="R64" s="15"/>
    </row>
    <row r="65" spans="1:20">
      <c r="A65" s="157"/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</row>
  </sheetData>
  <mergeCells count="18">
    <mergeCell ref="Y4:Y5"/>
    <mergeCell ref="AC4:AC5"/>
    <mergeCell ref="AD10:AD11"/>
    <mergeCell ref="A2:AC2"/>
    <mergeCell ref="A3:AC3"/>
    <mergeCell ref="A4:A5"/>
    <mergeCell ref="B4:B5"/>
    <mergeCell ref="C4:F4"/>
    <mergeCell ref="G4:G5"/>
    <mergeCell ref="H4:H5"/>
    <mergeCell ref="I4:I5"/>
    <mergeCell ref="J4:K4"/>
    <mergeCell ref="L4:R4"/>
    <mergeCell ref="B60:J60"/>
    <mergeCell ref="A65:T65"/>
    <mergeCell ref="S4:S5"/>
    <mergeCell ref="T4:W4"/>
    <mergeCell ref="X4:X5"/>
  </mergeCells>
  <pageMargins left="0.54" right="0.15748031496063" top="0.43" bottom="0.36" header="0.31496062992126" footer="0.31496062992126"/>
  <pageSetup scale="72" fitToHeight="0" orientation="landscape" r:id="rId1"/>
  <colBreaks count="1" manualBreakCount="1">
    <brk id="29" min="1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7"/>
  <sheetViews>
    <sheetView view="pageBreakPreview" zoomScaleNormal="55" zoomScaleSheetLayoutView="100" workbookViewId="0">
      <pane ySplit="1" topLeftCell="A2" activePane="bottomLeft" state="frozen"/>
      <selection pane="bottomLeft" activeCell="A41" sqref="A41"/>
    </sheetView>
  </sheetViews>
  <sheetFormatPr defaultColWidth="9.140625" defaultRowHeight="24"/>
  <cols>
    <col min="1" max="1" width="7" style="92" customWidth="1"/>
    <col min="2" max="2" width="21.42578125" style="92" customWidth="1"/>
    <col min="3" max="3" width="16" style="92" customWidth="1"/>
    <col min="4" max="4" width="8.7109375" style="92" customWidth="1"/>
    <col min="5" max="5" width="26.140625" style="86" customWidth="1"/>
    <col min="6" max="6" width="8.42578125" style="86" customWidth="1"/>
    <col min="7" max="7" width="15.28515625" style="86" customWidth="1"/>
    <col min="8" max="8" width="28" style="86" customWidth="1"/>
    <col min="9" max="16384" width="9.140625" style="86"/>
  </cols>
  <sheetData>
    <row r="1" spans="1:8">
      <c r="A1" s="86"/>
      <c r="B1" s="86"/>
      <c r="C1" s="86"/>
      <c r="D1" s="86"/>
      <c r="H1" s="95" t="s">
        <v>70</v>
      </c>
    </row>
    <row r="2" spans="1:8">
      <c r="A2" s="182" t="s">
        <v>151</v>
      </c>
      <c r="B2" s="182"/>
      <c r="C2" s="182"/>
      <c r="D2" s="182"/>
      <c r="E2" s="182"/>
      <c r="F2" s="182"/>
      <c r="G2" s="182"/>
      <c r="H2" s="182"/>
    </row>
    <row r="3" spans="1:8">
      <c r="A3" s="183" t="s">
        <v>141</v>
      </c>
      <c r="B3" s="183"/>
      <c r="C3" s="183"/>
      <c r="D3" s="183"/>
      <c r="E3" s="183"/>
      <c r="F3" s="183"/>
      <c r="G3" s="183"/>
      <c r="H3" s="183"/>
    </row>
    <row r="4" spans="1:8" s="87" customFormat="1" ht="23.25" customHeight="1">
      <c r="A4" s="94" t="s">
        <v>63</v>
      </c>
      <c r="B4" s="94" t="s">
        <v>64</v>
      </c>
      <c r="C4" s="94" t="s">
        <v>150</v>
      </c>
      <c r="D4" s="94" t="s">
        <v>149</v>
      </c>
      <c r="E4" s="94" t="s">
        <v>65</v>
      </c>
      <c r="F4" s="94" t="s">
        <v>66</v>
      </c>
      <c r="G4" s="94" t="s">
        <v>15</v>
      </c>
      <c r="H4" s="96" t="s">
        <v>72</v>
      </c>
    </row>
    <row r="5" spans="1:8" s="87" customFormat="1" ht="23.25" customHeight="1">
      <c r="A5" s="88">
        <v>1</v>
      </c>
      <c r="B5" s="5" t="s">
        <v>74</v>
      </c>
      <c r="C5" s="124" t="s">
        <v>153</v>
      </c>
      <c r="D5" s="124" t="s">
        <v>152</v>
      </c>
      <c r="E5" s="6" t="s">
        <v>75</v>
      </c>
      <c r="F5" s="94">
        <f>Input!V6</f>
        <v>18</v>
      </c>
      <c r="G5" s="94" t="s">
        <v>30</v>
      </c>
      <c r="H5" s="28" t="str">
        <f>Input!Z6</f>
        <v>หมวด 3 (3.3)</v>
      </c>
    </row>
    <row r="6" spans="1:8" s="90" customFormat="1">
      <c r="A6" s="88"/>
      <c r="B6" s="29"/>
      <c r="C6" s="124" t="s">
        <v>153</v>
      </c>
      <c r="D6" s="124" t="s">
        <v>152</v>
      </c>
      <c r="E6" s="6" t="s">
        <v>76</v>
      </c>
      <c r="F6" s="94">
        <f>Input!V7</f>
        <v>30</v>
      </c>
      <c r="G6" s="89" t="s">
        <v>31</v>
      </c>
      <c r="H6" s="28" t="str">
        <f>Input!Z7</f>
        <v>หมวด 3 (3.3)</v>
      </c>
    </row>
    <row r="7" spans="1:8" s="90" customFormat="1">
      <c r="A7" s="88"/>
      <c r="B7" s="101"/>
      <c r="C7" s="124" t="s">
        <v>153</v>
      </c>
      <c r="D7" s="124" t="s">
        <v>152</v>
      </c>
      <c r="E7" s="4" t="s">
        <v>77</v>
      </c>
      <c r="F7" s="94">
        <f>Input!V8</f>
        <v>56</v>
      </c>
      <c r="G7" s="89" t="s">
        <v>31</v>
      </c>
      <c r="H7" s="28" t="str">
        <f>Input!Z8</f>
        <v>หมวด 3 (3.2)</v>
      </c>
    </row>
    <row r="8" spans="1:8" s="90" customFormat="1">
      <c r="A8" s="88">
        <v>2</v>
      </c>
      <c r="B8" s="5" t="s">
        <v>84</v>
      </c>
      <c r="C8" s="124" t="s">
        <v>153</v>
      </c>
      <c r="D8" s="124" t="s">
        <v>152</v>
      </c>
      <c r="E8" s="6" t="s">
        <v>75</v>
      </c>
      <c r="F8" s="94">
        <f>Input!V9</f>
        <v>18</v>
      </c>
      <c r="G8" s="94" t="s">
        <v>30</v>
      </c>
      <c r="H8" s="28" t="str">
        <f>Input!Z9</f>
        <v>หมวด 3 (3.3)</v>
      </c>
    </row>
    <row r="9" spans="1:8" s="90" customFormat="1">
      <c r="A9" s="88"/>
      <c r="B9" s="101"/>
      <c r="C9" s="124" t="s">
        <v>153</v>
      </c>
      <c r="D9" s="124" t="s">
        <v>152</v>
      </c>
      <c r="E9" s="6" t="s">
        <v>76</v>
      </c>
      <c r="F9" s="94">
        <f>Input!V10</f>
        <v>30</v>
      </c>
      <c r="G9" s="89" t="s">
        <v>31</v>
      </c>
      <c r="H9" s="28" t="str">
        <f>Input!Z10</f>
        <v>หมวด 3 (3.3)</v>
      </c>
    </row>
    <row r="10" spans="1:8" s="90" customFormat="1">
      <c r="A10" s="88"/>
      <c r="B10" s="101"/>
      <c r="C10" s="124" t="s">
        <v>153</v>
      </c>
      <c r="D10" s="124" t="s">
        <v>152</v>
      </c>
      <c r="E10" s="4" t="s">
        <v>77</v>
      </c>
      <c r="F10" s="94">
        <f>Input!V11</f>
        <v>56</v>
      </c>
      <c r="G10" s="89" t="s">
        <v>31</v>
      </c>
      <c r="H10" s="28" t="str">
        <f>Input!Z11</f>
        <v>หมวด 3 (3.2)</v>
      </c>
    </row>
    <row r="11" spans="1:8" s="90" customFormat="1">
      <c r="A11" s="88">
        <v>3</v>
      </c>
      <c r="B11" s="5" t="s">
        <v>161</v>
      </c>
      <c r="C11" s="124" t="s">
        <v>153</v>
      </c>
      <c r="D11" s="124" t="s">
        <v>152</v>
      </c>
      <c r="E11" s="4" t="s">
        <v>75</v>
      </c>
      <c r="F11" s="94">
        <f>Input!V12</f>
        <v>18</v>
      </c>
      <c r="G11" s="94" t="s">
        <v>30</v>
      </c>
      <c r="H11" s="28" t="str">
        <f>Input!Z12</f>
        <v>หมวด 3 (3.3)</v>
      </c>
    </row>
    <row r="12" spans="1:8" s="90" customFormat="1">
      <c r="A12" s="88"/>
      <c r="B12" s="101"/>
      <c r="C12" s="124" t="s">
        <v>153</v>
      </c>
      <c r="D12" s="124" t="s">
        <v>152</v>
      </c>
      <c r="E12" s="4" t="s">
        <v>86</v>
      </c>
      <c r="F12" s="94">
        <f>Input!V13</f>
        <v>24</v>
      </c>
      <c r="G12" s="89" t="s">
        <v>31</v>
      </c>
      <c r="H12" s="28" t="str">
        <f>Input!Z13</f>
        <v>หมวด 6 (6.1 - 6.2)</v>
      </c>
    </row>
    <row r="13" spans="1:8" s="90" customFormat="1">
      <c r="A13" s="88"/>
      <c r="B13" s="101"/>
      <c r="C13" s="124" t="s">
        <v>153</v>
      </c>
      <c r="D13" s="124" t="s">
        <v>152</v>
      </c>
      <c r="E13" s="4" t="s">
        <v>87</v>
      </c>
      <c r="F13" s="94">
        <f>Input!V14</f>
        <v>40</v>
      </c>
      <c r="G13" s="89" t="s">
        <v>31</v>
      </c>
      <c r="H13" s="28" t="str">
        <f>Input!Z14</f>
        <v>หมวด 4 (4.1)</v>
      </c>
    </row>
    <row r="14" spans="1:8" s="90" customFormat="1">
      <c r="A14" s="88"/>
      <c r="B14" s="101"/>
      <c r="C14" s="124" t="s">
        <v>153</v>
      </c>
      <c r="D14" s="124" t="s">
        <v>152</v>
      </c>
      <c r="E14" s="4" t="s">
        <v>77</v>
      </c>
      <c r="F14" s="94">
        <f>Input!V15</f>
        <v>56</v>
      </c>
      <c r="G14" s="89" t="s">
        <v>31</v>
      </c>
      <c r="H14" s="28" t="str">
        <f>Input!Z15</f>
        <v>หมวด 3 (3.2)</v>
      </c>
    </row>
    <row r="15" spans="1:8" s="90" customFormat="1" ht="43.5">
      <c r="A15" s="88">
        <v>4</v>
      </c>
      <c r="B15" s="118" t="s">
        <v>92</v>
      </c>
      <c r="C15" s="124" t="s">
        <v>153</v>
      </c>
      <c r="D15" s="125" t="s">
        <v>152</v>
      </c>
      <c r="E15" s="4" t="s">
        <v>93</v>
      </c>
      <c r="F15" s="94">
        <f>Input!V16</f>
        <v>18</v>
      </c>
      <c r="G15" s="128" t="s">
        <v>31</v>
      </c>
      <c r="H15" s="28" t="str">
        <f>Input!Z16</f>
        <v>หมวด 3 (3.1)</v>
      </c>
    </row>
    <row r="16" spans="1:8" s="90" customFormat="1">
      <c r="A16" s="88"/>
      <c r="B16" s="101"/>
      <c r="C16" s="124" t="s">
        <v>153</v>
      </c>
      <c r="D16" s="124" t="s">
        <v>152</v>
      </c>
      <c r="E16" s="97" t="s">
        <v>106</v>
      </c>
      <c r="F16" s="94">
        <f>Input!V17</f>
        <v>32</v>
      </c>
      <c r="G16" s="128" t="s">
        <v>31</v>
      </c>
      <c r="H16" s="28" t="str">
        <f>Input!Z17</f>
        <v>หมวด 6 (6.1 - 6.2)</v>
      </c>
    </row>
    <row r="17" spans="1:8" s="90" customFormat="1">
      <c r="A17" s="88"/>
      <c r="B17" s="101"/>
      <c r="C17" s="124" t="s">
        <v>153</v>
      </c>
      <c r="D17" s="124" t="s">
        <v>152</v>
      </c>
      <c r="E17" s="99" t="s">
        <v>114</v>
      </c>
      <c r="F17" s="94">
        <f>Input!V18</f>
        <v>32</v>
      </c>
      <c r="G17" s="128" t="s">
        <v>31</v>
      </c>
      <c r="H17" s="28" t="str">
        <f>Input!Z18</f>
        <v>หมวด 6 (6.1 - 6.2)</v>
      </c>
    </row>
    <row r="18" spans="1:8" s="90" customFormat="1">
      <c r="A18" s="88"/>
      <c r="B18" s="101"/>
      <c r="C18" s="124" t="s">
        <v>153</v>
      </c>
      <c r="D18" s="124" t="s">
        <v>152</v>
      </c>
      <c r="E18" s="4" t="s">
        <v>77</v>
      </c>
      <c r="F18" s="94">
        <f>Input!V19</f>
        <v>56</v>
      </c>
      <c r="G18" s="89" t="s">
        <v>31</v>
      </c>
      <c r="H18" s="28" t="str">
        <f>Input!Z19</f>
        <v>หมวด 3 (3.2)</v>
      </c>
    </row>
    <row r="19" spans="1:8" s="90" customFormat="1">
      <c r="A19" s="88">
        <v>5</v>
      </c>
      <c r="B19" s="140" t="s">
        <v>99</v>
      </c>
      <c r="C19" s="124" t="s">
        <v>153</v>
      </c>
      <c r="D19" s="124" t="s">
        <v>152</v>
      </c>
      <c r="E19" s="4" t="s">
        <v>100</v>
      </c>
      <c r="F19" s="94">
        <f>Input!V20</f>
        <v>40</v>
      </c>
      <c r="G19" s="89" t="s">
        <v>31</v>
      </c>
      <c r="H19" s="28" t="str">
        <f>Input!Z20</f>
        <v>หมวด 4 (4.1)</v>
      </c>
    </row>
    <row r="20" spans="1:8" s="90" customFormat="1">
      <c r="A20" s="88"/>
      <c r="B20" s="101"/>
      <c r="C20" s="124" t="s">
        <v>153</v>
      </c>
      <c r="D20" s="124" t="s">
        <v>152</v>
      </c>
      <c r="E20" s="4" t="s">
        <v>77</v>
      </c>
      <c r="F20" s="94">
        <f>Input!V21</f>
        <v>56</v>
      </c>
      <c r="G20" s="89" t="s">
        <v>31</v>
      </c>
      <c r="H20" s="28" t="str">
        <f>Input!Z21</f>
        <v>หมวด 3 (3.2)</v>
      </c>
    </row>
    <row r="21" spans="1:8" s="90" customFormat="1">
      <c r="A21" s="88">
        <v>6</v>
      </c>
      <c r="B21" s="5" t="s">
        <v>105</v>
      </c>
      <c r="C21" s="124" t="s">
        <v>153</v>
      </c>
      <c r="D21" s="124" t="s">
        <v>152</v>
      </c>
      <c r="E21" s="4" t="s">
        <v>93</v>
      </c>
      <c r="F21" s="94">
        <f>Input!V22</f>
        <v>18</v>
      </c>
      <c r="G21" s="89" t="s">
        <v>31</v>
      </c>
      <c r="H21" s="28" t="str">
        <f>Input!Z22</f>
        <v>หมวด 3 (3.1)</v>
      </c>
    </row>
    <row r="22" spans="1:8" s="90" customFormat="1">
      <c r="A22" s="88"/>
      <c r="B22" s="101"/>
      <c r="C22" s="124" t="s">
        <v>153</v>
      </c>
      <c r="D22" s="124" t="s">
        <v>152</v>
      </c>
      <c r="E22" s="4" t="s">
        <v>106</v>
      </c>
      <c r="F22" s="94">
        <f>Input!V23</f>
        <v>32</v>
      </c>
      <c r="G22" s="89" t="s">
        <v>31</v>
      </c>
      <c r="H22" s="28" t="str">
        <f>Input!Z23</f>
        <v>หมวด 6 (6.1 - 6.2)</v>
      </c>
    </row>
    <row r="23" spans="1:8" s="90" customFormat="1">
      <c r="A23" s="88"/>
      <c r="B23" s="101"/>
      <c r="C23" s="124" t="s">
        <v>153</v>
      </c>
      <c r="D23" s="124" t="s">
        <v>152</v>
      </c>
      <c r="E23" s="99" t="s">
        <v>178</v>
      </c>
      <c r="F23" s="94">
        <f>Input!V24</f>
        <v>32</v>
      </c>
      <c r="G23" s="128" t="s">
        <v>31</v>
      </c>
      <c r="H23" s="28" t="str">
        <f>Input!Z24</f>
        <v>หมวด 6 (6.1 - 6.2)</v>
      </c>
    </row>
    <row r="24" spans="1:8" s="90" customFormat="1">
      <c r="A24" s="88">
        <v>7</v>
      </c>
      <c r="B24" s="5" t="s">
        <v>163</v>
      </c>
      <c r="C24" s="124" t="s">
        <v>153</v>
      </c>
      <c r="D24" s="125" t="s">
        <v>152</v>
      </c>
      <c r="E24" s="4" t="s">
        <v>110</v>
      </c>
      <c r="F24" s="94">
        <f>Input!V25</f>
        <v>24</v>
      </c>
      <c r="G24" s="128" t="s">
        <v>31</v>
      </c>
      <c r="H24" s="28" t="str">
        <f>Input!Z25</f>
        <v>หมวด 3 (3.3)</v>
      </c>
    </row>
    <row r="25" spans="1:8" s="90" customFormat="1" ht="43.5">
      <c r="A25" s="88">
        <v>8</v>
      </c>
      <c r="B25" s="118" t="s">
        <v>162</v>
      </c>
      <c r="C25" s="125" t="s">
        <v>153</v>
      </c>
      <c r="D25" s="125" t="s">
        <v>152</v>
      </c>
      <c r="E25" s="126" t="s">
        <v>93</v>
      </c>
      <c r="F25" s="127">
        <f>Input!V26</f>
        <v>18</v>
      </c>
      <c r="G25" s="128" t="s">
        <v>31</v>
      </c>
      <c r="H25" s="108" t="str">
        <f>Input!Z26</f>
        <v>หมวด 3 (3.1)</v>
      </c>
    </row>
    <row r="26" spans="1:8" s="90" customFormat="1">
      <c r="A26" s="88"/>
      <c r="B26" s="101"/>
      <c r="C26" s="124" t="s">
        <v>154</v>
      </c>
      <c r="D26" s="124" t="s">
        <v>152</v>
      </c>
      <c r="E26" s="4" t="s">
        <v>117</v>
      </c>
      <c r="F26" s="94">
        <f>Input!V27</f>
        <v>28</v>
      </c>
      <c r="G26" s="128" t="s">
        <v>31</v>
      </c>
      <c r="H26" s="28" t="str">
        <f>Input!Z27</f>
        <v>หมวด 6 (6.1 - 6.2)</v>
      </c>
    </row>
    <row r="27" spans="1:8" s="90" customFormat="1">
      <c r="A27" s="88"/>
      <c r="B27" s="101"/>
      <c r="C27" s="124" t="s">
        <v>153</v>
      </c>
      <c r="D27" s="124" t="s">
        <v>152</v>
      </c>
      <c r="E27" s="4" t="s">
        <v>114</v>
      </c>
      <c r="F27" s="94">
        <f>Input!V28</f>
        <v>32</v>
      </c>
      <c r="G27" s="128" t="s">
        <v>31</v>
      </c>
      <c r="H27" s="28" t="str">
        <f>Input!Z28</f>
        <v>หมวด 6 (6.1 - 6.2)</v>
      </c>
    </row>
    <row r="28" spans="1:8" s="90" customFormat="1">
      <c r="A28" s="88"/>
      <c r="B28" s="101"/>
      <c r="C28" s="124" t="s">
        <v>153</v>
      </c>
      <c r="D28" s="124" t="s">
        <v>152</v>
      </c>
      <c r="E28" s="4" t="s">
        <v>77</v>
      </c>
      <c r="F28" s="94">
        <f>Input!V29</f>
        <v>56</v>
      </c>
      <c r="G28" s="128" t="s">
        <v>31</v>
      </c>
      <c r="H28" s="28" t="str">
        <f>Input!Z29</f>
        <v>หมวด 3 (3.2)</v>
      </c>
    </row>
    <row r="29" spans="1:8" s="90" customFormat="1">
      <c r="A29" s="88">
        <v>9</v>
      </c>
      <c r="B29" s="5" t="s">
        <v>121</v>
      </c>
      <c r="C29" s="124" t="s">
        <v>153</v>
      </c>
      <c r="D29" s="124" t="s">
        <v>152</v>
      </c>
      <c r="E29" s="4" t="s">
        <v>119</v>
      </c>
      <c r="F29" s="94">
        <f>Input!V30</f>
        <v>18</v>
      </c>
      <c r="G29" s="128" t="s">
        <v>31</v>
      </c>
      <c r="H29" s="28" t="str">
        <f>Input!Z30</f>
        <v>หมวด 3 (3.2)</v>
      </c>
    </row>
    <row r="30" spans="1:8" s="90" customFormat="1">
      <c r="A30" s="88"/>
      <c r="B30" s="101"/>
      <c r="C30" s="124" t="s">
        <v>153</v>
      </c>
      <c r="D30" s="124" t="s">
        <v>152</v>
      </c>
      <c r="E30" s="4" t="s">
        <v>93</v>
      </c>
      <c r="F30" s="94">
        <f>Input!V31</f>
        <v>18</v>
      </c>
      <c r="G30" s="128" t="s">
        <v>31</v>
      </c>
      <c r="H30" s="28" t="str">
        <f>Input!Z31</f>
        <v>หมวด 3 (3.1)</v>
      </c>
    </row>
    <row r="31" spans="1:8" s="90" customFormat="1">
      <c r="A31" s="88"/>
      <c r="B31" s="101"/>
      <c r="C31" s="124" t="s">
        <v>153</v>
      </c>
      <c r="D31" s="124" t="s">
        <v>152</v>
      </c>
      <c r="E31" s="4" t="s">
        <v>120</v>
      </c>
      <c r="F31" s="94">
        <f>Input!V32</f>
        <v>49</v>
      </c>
      <c r="G31" s="128" t="s">
        <v>31</v>
      </c>
      <c r="H31" s="28" t="str">
        <f>Input!Z32</f>
        <v>หมวด 3 (3.3)</v>
      </c>
    </row>
    <row r="32" spans="1:8" s="90" customFormat="1">
      <c r="A32" s="88">
        <v>10</v>
      </c>
      <c r="B32" s="5" t="s">
        <v>124</v>
      </c>
      <c r="C32" s="124" t="s">
        <v>153</v>
      </c>
      <c r="D32" s="124" t="s">
        <v>152</v>
      </c>
      <c r="E32" s="4" t="s">
        <v>125</v>
      </c>
      <c r="F32" s="94">
        <f>Input!V33</f>
        <v>32</v>
      </c>
      <c r="G32" s="128" t="s">
        <v>31</v>
      </c>
      <c r="H32" s="28" t="str">
        <f>Input!Z33</f>
        <v>หมวด 6 (6.1 - 6.2)</v>
      </c>
    </row>
    <row r="33" spans="1:12" s="90" customFormat="1">
      <c r="A33" s="88"/>
      <c r="B33" s="101"/>
      <c r="C33" s="124" t="s">
        <v>153</v>
      </c>
      <c r="D33" s="124" t="s">
        <v>152</v>
      </c>
      <c r="E33" s="4" t="s">
        <v>126</v>
      </c>
      <c r="F33" s="94">
        <f>Input!V34</f>
        <v>32</v>
      </c>
      <c r="G33" s="89" t="s">
        <v>31</v>
      </c>
      <c r="H33" s="28" t="str">
        <f>Input!Z34</f>
        <v>หมวด 6 (6.1 - 6.2)</v>
      </c>
    </row>
    <row r="34" spans="1:12" s="90" customFormat="1">
      <c r="A34" s="88"/>
      <c r="B34" s="101"/>
      <c r="C34" s="124" t="s">
        <v>153</v>
      </c>
      <c r="D34" s="124" t="s">
        <v>152</v>
      </c>
      <c r="E34" s="4" t="s">
        <v>127</v>
      </c>
      <c r="F34" s="94">
        <f>Input!V35</f>
        <v>32</v>
      </c>
      <c r="G34" s="89" t="s">
        <v>31</v>
      </c>
      <c r="H34" s="28" t="str">
        <f>Input!Z35</f>
        <v>หมวด 6 (6.1 - 6.2)</v>
      </c>
    </row>
    <row r="35" spans="1:12" s="90" customFormat="1">
      <c r="A35" s="88"/>
      <c r="B35" s="101"/>
      <c r="C35" s="124" t="s">
        <v>153</v>
      </c>
      <c r="D35" s="124" t="s">
        <v>152</v>
      </c>
      <c r="E35" s="4" t="s">
        <v>93</v>
      </c>
      <c r="F35" s="94">
        <f>Input!V36</f>
        <v>18</v>
      </c>
      <c r="G35" s="89" t="s">
        <v>31</v>
      </c>
      <c r="H35" s="28" t="str">
        <f>Input!Z36</f>
        <v>หมวด 3 (3.1)</v>
      </c>
    </row>
    <row r="36" spans="1:12" s="90" customFormat="1">
      <c r="A36" s="88">
        <v>11</v>
      </c>
      <c r="B36" s="5" t="s">
        <v>174</v>
      </c>
      <c r="C36" s="124" t="s">
        <v>153</v>
      </c>
      <c r="D36" s="124" t="s">
        <v>152</v>
      </c>
      <c r="E36" s="4" t="s">
        <v>175</v>
      </c>
      <c r="F36" s="94">
        <f>Input!V37</f>
        <v>18</v>
      </c>
      <c r="G36" s="89" t="s">
        <v>31</v>
      </c>
      <c r="H36" s="28" t="str">
        <f>Input!Z37</f>
        <v>หมวด 3 (3.3)</v>
      </c>
    </row>
    <row r="37" spans="1:12" s="90" customFormat="1">
      <c r="A37" s="88"/>
      <c r="B37" s="101"/>
      <c r="C37" s="124" t="s">
        <v>153</v>
      </c>
      <c r="D37" s="124" t="s">
        <v>152</v>
      </c>
      <c r="E37" s="4" t="s">
        <v>77</v>
      </c>
      <c r="F37" s="94">
        <f>Input!V38</f>
        <v>56</v>
      </c>
      <c r="G37" s="89" t="s">
        <v>31</v>
      </c>
      <c r="H37" s="28" t="str">
        <f>Input!Z38</f>
        <v>หมวด 3 (3.2)</v>
      </c>
    </row>
    <row r="38" spans="1:12" s="90" customFormat="1">
      <c r="A38" s="88">
        <v>12</v>
      </c>
      <c r="B38" s="5" t="s">
        <v>164</v>
      </c>
      <c r="C38" s="124" t="s">
        <v>153</v>
      </c>
      <c r="D38" s="124" t="s">
        <v>152</v>
      </c>
      <c r="E38" s="4" t="s">
        <v>165</v>
      </c>
      <c r="F38" s="94">
        <f>Input!V39</f>
        <v>25</v>
      </c>
      <c r="G38" s="89" t="s">
        <v>31</v>
      </c>
      <c r="H38" s="28" t="str">
        <f>Input!Z39</f>
        <v>หมวด 6 (6.1 - 6.2), 5 (5.5)</v>
      </c>
    </row>
    <row r="39" spans="1:12" s="90" customFormat="1">
      <c r="A39" s="88"/>
      <c r="B39" s="101"/>
      <c r="C39" s="124" t="s">
        <v>153</v>
      </c>
      <c r="D39" s="124" t="s">
        <v>152</v>
      </c>
      <c r="E39" s="4" t="s">
        <v>166</v>
      </c>
      <c r="F39" s="94">
        <f>Input!V40</f>
        <v>25</v>
      </c>
      <c r="G39" s="89" t="s">
        <v>31</v>
      </c>
      <c r="H39" s="28" t="str">
        <f>Input!Z40</f>
        <v>หมวด 6 (6.1 - 6.2), 5 (5.5)</v>
      </c>
    </row>
    <row r="40" spans="1:12" s="90" customFormat="1" ht="43.5">
      <c r="A40" s="88">
        <v>13</v>
      </c>
      <c r="B40" s="118" t="s">
        <v>169</v>
      </c>
      <c r="C40" s="125" t="s">
        <v>153</v>
      </c>
      <c r="D40" s="125" t="s">
        <v>152</v>
      </c>
      <c r="E40" s="126" t="s">
        <v>119</v>
      </c>
      <c r="F40" s="127">
        <f>Input!V41</f>
        <v>18</v>
      </c>
      <c r="G40" s="128" t="s">
        <v>31</v>
      </c>
      <c r="H40" s="108" t="str">
        <f>Input!Z41</f>
        <v>หมวด 3 (3.2)</v>
      </c>
    </row>
    <row r="41" spans="1:12" s="90" customFormat="1">
      <c r="A41" s="88"/>
      <c r="B41" s="101"/>
      <c r="C41" s="124" t="s">
        <v>153</v>
      </c>
      <c r="D41" s="124" t="s">
        <v>152</v>
      </c>
      <c r="E41" s="4" t="s">
        <v>93</v>
      </c>
      <c r="F41" s="94">
        <f>Input!V42</f>
        <v>18</v>
      </c>
      <c r="G41" s="89" t="s">
        <v>31</v>
      </c>
      <c r="H41" s="28" t="str">
        <f>Input!Z42</f>
        <v>หมวด 3 (3.1)</v>
      </c>
    </row>
    <row r="42" spans="1:12" s="90" customFormat="1">
      <c r="A42" s="88"/>
      <c r="B42" s="101"/>
      <c r="C42" s="124" t="s">
        <v>153</v>
      </c>
      <c r="D42" s="124" t="s">
        <v>152</v>
      </c>
      <c r="E42" s="4" t="s">
        <v>114</v>
      </c>
      <c r="F42" s="94">
        <f>Input!V43</f>
        <v>32</v>
      </c>
      <c r="G42" s="89" t="s">
        <v>31</v>
      </c>
      <c r="H42" s="28" t="str">
        <f>Input!Z43</f>
        <v>หมวด 6 (6.1 - 6.2)</v>
      </c>
    </row>
    <row r="43" spans="1:12">
      <c r="H43" s="139"/>
    </row>
    <row r="44" spans="1:12">
      <c r="A44" s="91" t="s">
        <v>160</v>
      </c>
      <c r="B44" s="91"/>
      <c r="C44" s="91"/>
    </row>
    <row r="45" spans="1:12">
      <c r="A45" s="93" t="s">
        <v>180</v>
      </c>
      <c r="B45" s="93"/>
      <c r="C45" s="93"/>
      <c r="L45" s="93"/>
    </row>
    <row r="46" spans="1:12">
      <c r="D46" s="93"/>
      <c r="L46" s="93"/>
    </row>
    <row r="47" spans="1:12">
      <c r="D47" s="93"/>
    </row>
  </sheetData>
  <mergeCells count="2">
    <mergeCell ref="A2:H2"/>
    <mergeCell ref="A3:H3"/>
  </mergeCells>
  <pageMargins left="0.94488188976377996" right="0.55118110236220497" top="0.15748031496063" bottom="0.15748031496063" header="0.118110236220472" footer="0.118110236220472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40480-A38A-44BD-A2FA-2E95A4CF9176}">
  <dimension ref="A1:L62"/>
  <sheetViews>
    <sheetView view="pageBreakPreview" zoomScaleNormal="55" zoomScaleSheetLayoutView="100" workbookViewId="0">
      <pane ySplit="1" topLeftCell="A2" activePane="bottomLeft" state="frozen"/>
      <selection pane="bottomLeft" activeCell="A54" sqref="A54"/>
    </sheetView>
  </sheetViews>
  <sheetFormatPr defaultColWidth="9.140625" defaultRowHeight="24"/>
  <cols>
    <col min="1" max="1" width="7" style="92" customWidth="1"/>
    <col min="2" max="2" width="21.42578125" style="92" customWidth="1"/>
    <col min="3" max="3" width="16" style="92" customWidth="1"/>
    <col min="4" max="4" width="8.7109375" style="92" customWidth="1"/>
    <col min="5" max="5" width="26.140625" style="86" customWidth="1"/>
    <col min="6" max="6" width="8.42578125" style="86" customWidth="1"/>
    <col min="7" max="7" width="15.28515625" style="86" customWidth="1"/>
    <col min="8" max="8" width="28" style="86" customWidth="1"/>
    <col min="9" max="16384" width="9.140625" style="86"/>
  </cols>
  <sheetData>
    <row r="1" spans="1:8">
      <c r="A1" s="86"/>
      <c r="B1" s="86"/>
      <c r="C1" s="86"/>
      <c r="D1" s="86"/>
      <c r="H1" s="95" t="s">
        <v>70</v>
      </c>
    </row>
    <row r="2" spans="1:8">
      <c r="A2" s="182" t="s">
        <v>157</v>
      </c>
      <c r="B2" s="182"/>
      <c r="C2" s="182"/>
      <c r="D2" s="182"/>
      <c r="E2" s="182"/>
      <c r="F2" s="182"/>
      <c r="G2" s="182"/>
      <c r="H2" s="182"/>
    </row>
    <row r="3" spans="1:8">
      <c r="A3" s="183" t="s">
        <v>141</v>
      </c>
      <c r="B3" s="183"/>
      <c r="C3" s="183"/>
      <c r="D3" s="183"/>
      <c r="E3" s="183"/>
      <c r="F3" s="183"/>
      <c r="G3" s="183"/>
      <c r="H3" s="183"/>
    </row>
    <row r="4" spans="1:8" s="87" customFormat="1" ht="23.25" customHeight="1">
      <c r="A4" s="94" t="s">
        <v>63</v>
      </c>
      <c r="B4" s="94" t="s">
        <v>64</v>
      </c>
      <c r="C4" s="94" t="s">
        <v>150</v>
      </c>
      <c r="D4" s="94" t="s">
        <v>149</v>
      </c>
      <c r="E4" s="94" t="s">
        <v>65</v>
      </c>
      <c r="F4" s="94" t="s">
        <v>66</v>
      </c>
      <c r="G4" s="94" t="s">
        <v>15</v>
      </c>
      <c r="H4" s="96" t="s">
        <v>72</v>
      </c>
    </row>
    <row r="5" spans="1:8" s="87" customFormat="1" ht="72" customHeight="1">
      <c r="A5" s="125">
        <v>1</v>
      </c>
      <c r="B5" s="113" t="s">
        <v>74</v>
      </c>
      <c r="C5" s="125" t="s">
        <v>153</v>
      </c>
      <c r="D5" s="125" t="s">
        <v>152</v>
      </c>
      <c r="E5" s="98" t="s">
        <v>78</v>
      </c>
      <c r="F5" s="127">
        <f>Output!Y6</f>
        <v>35</v>
      </c>
      <c r="G5" s="127" t="s">
        <v>30</v>
      </c>
      <c r="H5" s="117" t="str">
        <f>Output!AC6</f>
        <v>หมวด 4 (4.1) ดำเนินการรวบรวมกระดาษที่เสีย เพื่อนำไปใช้ประโยชน์ในสำนักงาน</v>
      </c>
    </row>
    <row r="6" spans="1:8" s="90" customFormat="1">
      <c r="A6" s="88"/>
      <c r="B6" s="5"/>
      <c r="C6" s="124" t="s">
        <v>153</v>
      </c>
      <c r="D6" s="124" t="s">
        <v>152</v>
      </c>
      <c r="E6" s="4" t="s">
        <v>79</v>
      </c>
      <c r="F6" s="127">
        <f>Output!Y7</f>
        <v>28</v>
      </c>
      <c r="G6" s="94" t="s">
        <v>30</v>
      </c>
      <c r="H6" s="28" t="str">
        <f>Output!AC7</f>
        <v>หมวด 5 (5.3)</v>
      </c>
    </row>
    <row r="7" spans="1:8" s="90" customFormat="1">
      <c r="A7" s="88"/>
      <c r="B7" s="5"/>
      <c r="C7" s="124" t="s">
        <v>153</v>
      </c>
      <c r="D7" s="124" t="s">
        <v>152</v>
      </c>
      <c r="E7" s="6" t="s">
        <v>80</v>
      </c>
      <c r="F7" s="127">
        <f>Output!Y8</f>
        <v>24</v>
      </c>
      <c r="G7" s="94" t="s">
        <v>30</v>
      </c>
      <c r="H7" s="28" t="str">
        <f>Output!AC8</f>
        <v>หมวด 5 (5.1)</v>
      </c>
    </row>
    <row r="8" spans="1:8" s="90" customFormat="1">
      <c r="A8" s="88"/>
      <c r="B8" s="5"/>
      <c r="C8" s="124" t="s">
        <v>153</v>
      </c>
      <c r="D8" s="124" t="s">
        <v>152</v>
      </c>
      <c r="E8" s="6" t="s">
        <v>81</v>
      </c>
      <c r="F8" s="127">
        <f>Output!Y9</f>
        <v>40</v>
      </c>
      <c r="G8" s="94" t="s">
        <v>30</v>
      </c>
      <c r="H8" s="28" t="str">
        <f>Output!AC9</f>
        <v>หมวด 4 (4.1)</v>
      </c>
    </row>
    <row r="9" spans="1:8" s="90" customFormat="1">
      <c r="A9" s="88"/>
      <c r="B9" s="29"/>
      <c r="C9" s="124" t="s">
        <v>153</v>
      </c>
      <c r="D9" s="124" t="s">
        <v>152</v>
      </c>
      <c r="E9" s="6" t="s">
        <v>82</v>
      </c>
      <c r="F9" s="127">
        <f>Output!Y10</f>
        <v>40</v>
      </c>
      <c r="G9" s="94" t="s">
        <v>30</v>
      </c>
      <c r="H9" s="28" t="str">
        <f>Output!AC10</f>
        <v>หมวด 5 (5.1)</v>
      </c>
    </row>
    <row r="10" spans="1:8" s="90" customFormat="1">
      <c r="A10" s="88"/>
      <c r="B10" s="101"/>
      <c r="C10" s="124" t="s">
        <v>153</v>
      </c>
      <c r="D10" s="124" t="s">
        <v>152</v>
      </c>
      <c r="E10" s="4" t="s">
        <v>83</v>
      </c>
      <c r="F10" s="127">
        <f>Output!Y11</f>
        <v>24</v>
      </c>
      <c r="G10" s="94" t="s">
        <v>30</v>
      </c>
      <c r="H10" s="28" t="str">
        <f>Output!AC11</f>
        <v>หมวด 4 (4.1)</v>
      </c>
    </row>
    <row r="11" spans="1:8" s="90" customFormat="1" ht="72">
      <c r="A11" s="125">
        <v>2</v>
      </c>
      <c r="B11" s="113" t="s">
        <v>84</v>
      </c>
      <c r="C11" s="125" t="s">
        <v>153</v>
      </c>
      <c r="D11" s="125" t="s">
        <v>152</v>
      </c>
      <c r="E11" s="98" t="s">
        <v>78</v>
      </c>
      <c r="F11" s="127">
        <f>Output!Y12</f>
        <v>35</v>
      </c>
      <c r="G11" s="127" t="s">
        <v>30</v>
      </c>
      <c r="H11" s="117" t="str">
        <f>Output!AC12</f>
        <v>หมวด 4 (4.1) ดำเนินการรวบรวมกระดาษที่เสีย เพื่อนำไปใช้ประโยชน์ในสำนักงาน</v>
      </c>
    </row>
    <row r="12" spans="1:8" s="90" customFormat="1">
      <c r="A12" s="88"/>
      <c r="B12" s="5"/>
      <c r="C12" s="124" t="s">
        <v>153</v>
      </c>
      <c r="D12" s="124" t="s">
        <v>152</v>
      </c>
      <c r="E12" s="4" t="s">
        <v>79</v>
      </c>
      <c r="F12" s="127">
        <f>Output!Y13</f>
        <v>28</v>
      </c>
      <c r="G12" s="94" t="s">
        <v>30</v>
      </c>
      <c r="H12" s="28" t="str">
        <f>Output!AC13</f>
        <v>หมวด 5 (5.3)</v>
      </c>
    </row>
    <row r="13" spans="1:8" s="90" customFormat="1">
      <c r="A13" s="88"/>
      <c r="B13" s="5"/>
      <c r="C13" s="124" t="s">
        <v>153</v>
      </c>
      <c r="D13" s="124" t="s">
        <v>152</v>
      </c>
      <c r="E13" s="6" t="s">
        <v>80</v>
      </c>
      <c r="F13" s="127">
        <f>Output!Y14</f>
        <v>24</v>
      </c>
      <c r="G13" s="94" t="s">
        <v>30</v>
      </c>
      <c r="H13" s="28" t="str">
        <f>Output!AC14</f>
        <v>หมวด 5 (5.1)</v>
      </c>
    </row>
    <row r="14" spans="1:8" s="90" customFormat="1">
      <c r="A14" s="88"/>
      <c r="B14" s="5"/>
      <c r="C14" s="124" t="s">
        <v>153</v>
      </c>
      <c r="D14" s="124" t="s">
        <v>152</v>
      </c>
      <c r="E14" s="6" t="s">
        <v>81</v>
      </c>
      <c r="F14" s="127">
        <f>Output!Y15</f>
        <v>40</v>
      </c>
      <c r="G14" s="94" t="s">
        <v>30</v>
      </c>
      <c r="H14" s="28" t="str">
        <f>Output!AC15</f>
        <v>หมวด 4 (4.1)</v>
      </c>
    </row>
    <row r="15" spans="1:8" s="90" customFormat="1">
      <c r="A15" s="88"/>
      <c r="B15" s="101"/>
      <c r="C15" s="124" t="s">
        <v>153</v>
      </c>
      <c r="D15" s="124" t="s">
        <v>152</v>
      </c>
      <c r="E15" s="6" t="s">
        <v>82</v>
      </c>
      <c r="F15" s="127">
        <f>Output!Y16</f>
        <v>40</v>
      </c>
      <c r="G15" s="94" t="s">
        <v>30</v>
      </c>
      <c r="H15" s="28" t="str">
        <f>Output!AC16</f>
        <v>หมวด 5 (5.1)</v>
      </c>
    </row>
    <row r="16" spans="1:8" s="90" customFormat="1">
      <c r="A16" s="88"/>
      <c r="B16" s="101"/>
      <c r="C16" s="124" t="s">
        <v>153</v>
      </c>
      <c r="D16" s="124" t="s">
        <v>152</v>
      </c>
      <c r="E16" s="4" t="s">
        <v>83</v>
      </c>
      <c r="F16" s="127">
        <f>Output!Y17</f>
        <v>24</v>
      </c>
      <c r="G16" s="94" t="s">
        <v>30</v>
      </c>
      <c r="H16" s="28" t="str">
        <f>Output!AC17</f>
        <v>หมวด 4 (4.1)</v>
      </c>
    </row>
    <row r="17" spans="1:8" s="90" customFormat="1">
      <c r="A17" s="88">
        <v>3</v>
      </c>
      <c r="B17" s="5" t="s">
        <v>161</v>
      </c>
      <c r="C17" s="124" t="s">
        <v>153</v>
      </c>
      <c r="D17" s="124" t="s">
        <v>152</v>
      </c>
      <c r="E17" s="6" t="s">
        <v>88</v>
      </c>
      <c r="F17" s="127">
        <f>Output!Y18</f>
        <v>35</v>
      </c>
      <c r="G17" s="94" t="s">
        <v>30</v>
      </c>
      <c r="H17" s="28" t="str">
        <f>Output!AC18</f>
        <v>หมวด 4 (4.1)</v>
      </c>
    </row>
    <row r="18" spans="1:8" s="90" customFormat="1">
      <c r="A18" s="88"/>
      <c r="B18" s="101"/>
      <c r="C18" s="124" t="s">
        <v>153</v>
      </c>
      <c r="D18" s="124" t="s">
        <v>152</v>
      </c>
      <c r="E18" s="6" t="s">
        <v>89</v>
      </c>
      <c r="F18" s="127">
        <f>Output!Y19</f>
        <v>35</v>
      </c>
      <c r="G18" s="94" t="s">
        <v>30</v>
      </c>
      <c r="H18" s="28" t="str">
        <f>Output!AC19</f>
        <v>หมวด 4 (4.1)</v>
      </c>
    </row>
    <row r="19" spans="1:8" s="90" customFormat="1">
      <c r="A19" s="88"/>
      <c r="B19" s="101"/>
      <c r="C19" s="124" t="s">
        <v>153</v>
      </c>
      <c r="D19" s="124" t="s">
        <v>152</v>
      </c>
      <c r="E19" s="6" t="s">
        <v>90</v>
      </c>
      <c r="F19" s="127">
        <f>Output!Y20</f>
        <v>35</v>
      </c>
      <c r="G19" s="94" t="s">
        <v>30</v>
      </c>
      <c r="H19" s="28" t="str">
        <f>Output!AC20</f>
        <v>หมวด 4 (4.1)</v>
      </c>
    </row>
    <row r="20" spans="1:8" s="90" customFormat="1">
      <c r="A20" s="88"/>
      <c r="B20" s="101"/>
      <c r="C20" s="124" t="s">
        <v>153</v>
      </c>
      <c r="D20" s="124" t="s">
        <v>152</v>
      </c>
      <c r="E20" s="6" t="s">
        <v>91</v>
      </c>
      <c r="F20" s="127">
        <f>Output!Y21</f>
        <v>35</v>
      </c>
      <c r="G20" s="94" t="s">
        <v>30</v>
      </c>
      <c r="H20" s="28" t="str">
        <f>Output!AC21</f>
        <v>หมวด 4 (4.1)</v>
      </c>
    </row>
    <row r="21" spans="1:8" s="90" customFormat="1">
      <c r="A21" s="88">
        <v>4</v>
      </c>
      <c r="B21" s="5" t="s">
        <v>92</v>
      </c>
      <c r="C21" s="124" t="s">
        <v>153</v>
      </c>
      <c r="D21" s="124" t="s">
        <v>152</v>
      </c>
      <c r="E21" s="6" t="s">
        <v>94</v>
      </c>
      <c r="F21" s="127">
        <f>Output!Y22</f>
        <v>36</v>
      </c>
      <c r="G21" s="94" t="s">
        <v>30</v>
      </c>
      <c r="H21" s="28" t="str">
        <f>Output!AC22</f>
        <v>หมวด 4 (4.2)</v>
      </c>
    </row>
    <row r="22" spans="1:8" s="90" customFormat="1" ht="43.5">
      <c r="A22" s="88"/>
      <c r="B22" s="5"/>
      <c r="C22" s="125" t="s">
        <v>153</v>
      </c>
      <c r="D22" s="124" t="s">
        <v>152</v>
      </c>
      <c r="E22" s="122" t="s">
        <v>95</v>
      </c>
      <c r="F22" s="127">
        <f>Output!Y23</f>
        <v>36</v>
      </c>
      <c r="G22" s="94" t="s">
        <v>30</v>
      </c>
      <c r="H22" s="108" t="str">
        <f>Output!AC23</f>
        <v>หมวด 4 (4.1)</v>
      </c>
    </row>
    <row r="23" spans="1:8" s="90" customFormat="1">
      <c r="A23" s="88"/>
      <c r="B23" s="101"/>
      <c r="C23" s="124" t="s">
        <v>153</v>
      </c>
      <c r="D23" s="124" t="s">
        <v>152</v>
      </c>
      <c r="E23" s="98" t="s">
        <v>96</v>
      </c>
      <c r="F23" s="127">
        <f>Output!Y24</f>
        <v>36</v>
      </c>
      <c r="G23" s="94" t="s">
        <v>30</v>
      </c>
      <c r="H23" s="28" t="str">
        <f>Output!AC24</f>
        <v>หมวด 5 (5.1)</v>
      </c>
    </row>
    <row r="24" spans="1:8" s="90" customFormat="1">
      <c r="A24" s="88"/>
      <c r="B24" s="101"/>
      <c r="C24" s="124" t="s">
        <v>153</v>
      </c>
      <c r="D24" s="124" t="s">
        <v>152</v>
      </c>
      <c r="E24" s="6" t="s">
        <v>97</v>
      </c>
      <c r="F24" s="127">
        <f>Output!Y25</f>
        <v>36</v>
      </c>
      <c r="G24" s="94" t="s">
        <v>30</v>
      </c>
      <c r="H24" s="28" t="str">
        <f>Output!AC25</f>
        <v>หมวด 5 (5.1)</v>
      </c>
    </row>
    <row r="25" spans="1:8" s="90" customFormat="1">
      <c r="A25" s="88"/>
      <c r="B25" s="101"/>
      <c r="C25" s="124" t="s">
        <v>153</v>
      </c>
      <c r="D25" s="124" t="s">
        <v>152</v>
      </c>
      <c r="E25" s="6" t="s">
        <v>98</v>
      </c>
      <c r="F25" s="127">
        <f>Output!Y26</f>
        <v>36</v>
      </c>
      <c r="G25" s="94" t="s">
        <v>30</v>
      </c>
      <c r="H25" s="28" t="str">
        <f>Output!AC26</f>
        <v>หมวด 4 (4.1)</v>
      </c>
    </row>
    <row r="26" spans="1:8" s="90" customFormat="1">
      <c r="A26" s="88">
        <v>5</v>
      </c>
      <c r="B26" s="5" t="s">
        <v>99</v>
      </c>
      <c r="C26" s="124" t="s">
        <v>153</v>
      </c>
      <c r="D26" s="124" t="s">
        <v>152</v>
      </c>
      <c r="E26" s="6" t="s">
        <v>90</v>
      </c>
      <c r="F26" s="127">
        <f>Output!Y27</f>
        <v>35</v>
      </c>
      <c r="G26" s="94" t="s">
        <v>30</v>
      </c>
      <c r="H26" s="28" t="str">
        <f>Output!AC27</f>
        <v>หมวด 4 (4.1)</v>
      </c>
    </row>
    <row r="27" spans="1:8" s="90" customFormat="1">
      <c r="A27" s="88"/>
      <c r="B27" s="5"/>
      <c r="C27" s="124" t="s">
        <v>153</v>
      </c>
      <c r="D27" s="124" t="s">
        <v>152</v>
      </c>
      <c r="E27" s="6" t="s">
        <v>101</v>
      </c>
      <c r="F27" s="127">
        <f>Output!Y28</f>
        <v>35</v>
      </c>
      <c r="G27" s="94" t="s">
        <v>30</v>
      </c>
      <c r="H27" s="28" t="str">
        <f>Output!AC28</f>
        <v>หมวด 4 (4.1)</v>
      </c>
    </row>
    <row r="28" spans="1:8" s="90" customFormat="1">
      <c r="A28" s="88"/>
      <c r="B28" s="5"/>
      <c r="C28" s="124" t="s">
        <v>153</v>
      </c>
      <c r="D28" s="125" t="s">
        <v>152</v>
      </c>
      <c r="E28" s="4" t="s">
        <v>103</v>
      </c>
      <c r="F28" s="127">
        <f>Output!Y29</f>
        <v>28</v>
      </c>
      <c r="G28" s="127" t="s">
        <v>30</v>
      </c>
      <c r="H28" s="28" t="str">
        <f>Output!AC29</f>
        <v>หมวด 5 (5.1)</v>
      </c>
    </row>
    <row r="29" spans="1:8" s="90" customFormat="1">
      <c r="A29" s="88"/>
      <c r="B29" s="101"/>
      <c r="C29" s="124" t="s">
        <v>153</v>
      </c>
      <c r="D29" s="124" t="s">
        <v>152</v>
      </c>
      <c r="E29" s="4" t="s">
        <v>104</v>
      </c>
      <c r="F29" s="127">
        <f>Output!Y30</f>
        <v>36</v>
      </c>
      <c r="G29" s="94" t="s">
        <v>30</v>
      </c>
      <c r="H29" s="28" t="str">
        <f>Output!AC30</f>
        <v>หมวด 4 (4.1)</v>
      </c>
    </row>
    <row r="30" spans="1:8" s="90" customFormat="1">
      <c r="A30" s="88">
        <v>6</v>
      </c>
      <c r="B30" s="5" t="s">
        <v>105</v>
      </c>
      <c r="C30" s="124" t="s">
        <v>153</v>
      </c>
      <c r="D30" s="124" t="s">
        <v>152</v>
      </c>
      <c r="E30" s="6" t="s">
        <v>107</v>
      </c>
      <c r="F30" s="127">
        <f>Output!Y31</f>
        <v>36</v>
      </c>
      <c r="G30" s="94" t="s">
        <v>30</v>
      </c>
      <c r="H30" s="28" t="str">
        <f>Output!AC31</f>
        <v>หมวด 4 (4.2)</v>
      </c>
    </row>
    <row r="31" spans="1:8" s="90" customFormat="1">
      <c r="A31" s="88"/>
      <c r="B31" s="5"/>
      <c r="C31" s="124" t="s">
        <v>153</v>
      </c>
      <c r="D31" s="125" t="s">
        <v>152</v>
      </c>
      <c r="E31" s="6" t="s">
        <v>96</v>
      </c>
      <c r="F31" s="127">
        <f>Output!Y32</f>
        <v>36</v>
      </c>
      <c r="G31" s="127" t="s">
        <v>30</v>
      </c>
      <c r="H31" s="28" t="str">
        <f>Output!AC32</f>
        <v>หมวด 5 (5.1)</v>
      </c>
    </row>
    <row r="32" spans="1:8" s="90" customFormat="1">
      <c r="A32" s="88"/>
      <c r="B32" s="5"/>
      <c r="C32" s="124" t="s">
        <v>153</v>
      </c>
      <c r="D32" s="124" t="s">
        <v>152</v>
      </c>
      <c r="E32" s="98" t="s">
        <v>97</v>
      </c>
      <c r="F32" s="127">
        <f>Output!Y33</f>
        <v>36</v>
      </c>
      <c r="G32" s="94" t="s">
        <v>30</v>
      </c>
      <c r="H32" s="28" t="str">
        <f>Output!AC33</f>
        <v>หมวด 5 (5.1)</v>
      </c>
    </row>
    <row r="33" spans="1:8" s="90" customFormat="1" ht="43.5">
      <c r="A33" s="88"/>
      <c r="B33" s="101"/>
      <c r="C33" s="125" t="s">
        <v>153</v>
      </c>
      <c r="D33" s="125" t="s">
        <v>152</v>
      </c>
      <c r="E33" s="122" t="s">
        <v>108</v>
      </c>
      <c r="F33" s="127">
        <f>Output!Y34</f>
        <v>36</v>
      </c>
      <c r="G33" s="127" t="s">
        <v>30</v>
      </c>
      <c r="H33" s="108" t="str">
        <f>Output!AC34</f>
        <v>หมวด 4 (4.1)</v>
      </c>
    </row>
    <row r="34" spans="1:8" s="90" customFormat="1">
      <c r="A34" s="88"/>
      <c r="B34" s="101"/>
      <c r="C34" s="124" t="s">
        <v>153</v>
      </c>
      <c r="D34" s="125" t="s">
        <v>152</v>
      </c>
      <c r="E34" s="122" t="s">
        <v>183</v>
      </c>
      <c r="F34" s="127">
        <f>Output!Y35</f>
        <v>36</v>
      </c>
      <c r="G34" s="127" t="s">
        <v>30</v>
      </c>
      <c r="H34" s="28" t="str">
        <f>Output!AC35</f>
        <v>หมวด 4 (4.1)</v>
      </c>
    </row>
    <row r="35" spans="1:8" s="90" customFormat="1">
      <c r="A35" s="88">
        <v>7</v>
      </c>
      <c r="B35" s="5" t="s">
        <v>163</v>
      </c>
      <c r="C35" s="124" t="s">
        <v>153</v>
      </c>
      <c r="D35" s="124" t="s">
        <v>152</v>
      </c>
      <c r="E35" s="6" t="s">
        <v>111</v>
      </c>
      <c r="F35" s="127">
        <f>Output!Y36</f>
        <v>40</v>
      </c>
      <c r="G35" s="94" t="s">
        <v>30</v>
      </c>
      <c r="H35" s="28" t="str">
        <f>Output!AC36</f>
        <v>หมวด 4 (4.1)</v>
      </c>
    </row>
    <row r="36" spans="1:8" s="90" customFormat="1">
      <c r="A36" s="88"/>
      <c r="B36" s="5"/>
      <c r="C36" s="124" t="s">
        <v>153</v>
      </c>
      <c r="D36" s="124" t="s">
        <v>152</v>
      </c>
      <c r="E36" s="6" t="s">
        <v>112</v>
      </c>
      <c r="F36" s="127">
        <f>Output!Y37</f>
        <v>32</v>
      </c>
      <c r="G36" s="94" t="s">
        <v>30</v>
      </c>
      <c r="H36" s="28" t="str">
        <f>Output!AC37</f>
        <v>หมวด 4 (4.1)</v>
      </c>
    </row>
    <row r="37" spans="1:8" s="90" customFormat="1" ht="43.5">
      <c r="A37" s="88"/>
      <c r="B37" s="5"/>
      <c r="C37" s="125" t="s">
        <v>153</v>
      </c>
      <c r="D37" s="124" t="s">
        <v>152</v>
      </c>
      <c r="E37" s="122" t="s">
        <v>113</v>
      </c>
      <c r="F37" s="127">
        <f>Output!Y38</f>
        <v>32</v>
      </c>
      <c r="G37" s="94" t="s">
        <v>30</v>
      </c>
      <c r="H37" s="108" t="str">
        <f>Output!AC38</f>
        <v>หมวด 4 (4.1)</v>
      </c>
    </row>
    <row r="38" spans="1:8" s="90" customFormat="1" ht="48">
      <c r="A38" s="125">
        <v>8</v>
      </c>
      <c r="B38" s="118" t="s">
        <v>162</v>
      </c>
      <c r="C38" s="125" t="s">
        <v>153</v>
      </c>
      <c r="D38" s="125" t="s">
        <v>152</v>
      </c>
      <c r="E38" s="98" t="s">
        <v>107</v>
      </c>
      <c r="F38" s="127">
        <f>Output!Y39</f>
        <v>36</v>
      </c>
      <c r="G38" s="127" t="s">
        <v>30</v>
      </c>
      <c r="H38" s="144" t="str">
        <f>Output!AC39</f>
        <v>หมวด 4 (4.2) รวบรวมน้ำเสียใส่ถังพักและนำไปรดน้ำต้นไม้</v>
      </c>
    </row>
    <row r="39" spans="1:8" s="90" customFormat="1">
      <c r="A39" s="88"/>
      <c r="B39" s="101"/>
      <c r="C39" s="124" t="s">
        <v>153</v>
      </c>
      <c r="D39" s="124" t="s">
        <v>152</v>
      </c>
      <c r="E39" s="6" t="s">
        <v>115</v>
      </c>
      <c r="F39" s="127">
        <f>Output!Y40</f>
        <v>36</v>
      </c>
      <c r="G39" s="94" t="s">
        <v>30</v>
      </c>
      <c r="H39" s="28" t="str">
        <f>Output!AC40</f>
        <v>หมวด 5 (5.1)</v>
      </c>
    </row>
    <row r="40" spans="1:8" s="90" customFormat="1">
      <c r="A40" s="88"/>
      <c r="B40" s="101"/>
      <c r="C40" s="124" t="s">
        <v>153</v>
      </c>
      <c r="D40" s="124" t="s">
        <v>152</v>
      </c>
      <c r="E40" s="6" t="s">
        <v>116</v>
      </c>
      <c r="F40" s="127">
        <f>Output!Y41</f>
        <v>36</v>
      </c>
      <c r="G40" s="94" t="s">
        <v>30</v>
      </c>
      <c r="H40" s="28" t="str">
        <f>Output!AC41</f>
        <v>หมวด 4 (4.1)</v>
      </c>
    </row>
    <row r="41" spans="1:8" s="90" customFormat="1">
      <c r="A41" s="88"/>
      <c r="B41" s="101"/>
      <c r="C41" s="125" t="s">
        <v>154</v>
      </c>
      <c r="D41" s="124" t="s">
        <v>152</v>
      </c>
      <c r="E41" s="6" t="s">
        <v>118</v>
      </c>
      <c r="F41" s="127">
        <f>Output!Y42</f>
        <v>35</v>
      </c>
      <c r="G41" s="94" t="s">
        <v>30</v>
      </c>
      <c r="H41" s="28" t="str">
        <f>Output!AC42</f>
        <v>หมวด 4 (4.1)</v>
      </c>
    </row>
    <row r="42" spans="1:8" s="90" customFormat="1">
      <c r="A42" s="88">
        <v>9</v>
      </c>
      <c r="B42" s="5" t="s">
        <v>121</v>
      </c>
      <c r="C42" s="124" t="s">
        <v>153</v>
      </c>
      <c r="D42" s="124" t="s">
        <v>152</v>
      </c>
      <c r="E42" s="6" t="s">
        <v>123</v>
      </c>
      <c r="F42" s="127">
        <f>Output!Y43</f>
        <v>32</v>
      </c>
      <c r="G42" s="94" t="s">
        <v>30</v>
      </c>
      <c r="H42" s="28" t="str">
        <f>Output!AC43</f>
        <v>หมวด 5 (5.1)</v>
      </c>
    </row>
    <row r="43" spans="1:8" s="90" customFormat="1">
      <c r="A43" s="88"/>
      <c r="B43" s="101"/>
      <c r="C43" s="124" t="s">
        <v>153</v>
      </c>
      <c r="D43" s="124" t="s">
        <v>152</v>
      </c>
      <c r="E43" s="6" t="s">
        <v>107</v>
      </c>
      <c r="F43" s="127">
        <f>Output!Y44</f>
        <v>36</v>
      </c>
      <c r="G43" s="94" t="s">
        <v>30</v>
      </c>
      <c r="H43" s="28" t="str">
        <f>Output!AC44</f>
        <v>หมวด 4 (4.2)</v>
      </c>
    </row>
    <row r="44" spans="1:8" s="90" customFormat="1">
      <c r="A44" s="88">
        <v>10</v>
      </c>
      <c r="B44" s="5" t="s">
        <v>124</v>
      </c>
      <c r="C44" s="124" t="s">
        <v>153</v>
      </c>
      <c r="D44" s="124" t="s">
        <v>152</v>
      </c>
      <c r="E44" s="6" t="s">
        <v>128</v>
      </c>
      <c r="F44" s="127">
        <f>Output!Y45</f>
        <v>40</v>
      </c>
      <c r="G44" s="94" t="s">
        <v>30</v>
      </c>
      <c r="H44" s="28" t="str">
        <f>Output!AC45</f>
        <v>หมวด 4 (4.1)</v>
      </c>
    </row>
    <row r="45" spans="1:8" s="90" customFormat="1">
      <c r="A45" s="88"/>
      <c r="B45" s="101"/>
      <c r="C45" s="124" t="s">
        <v>153</v>
      </c>
      <c r="D45" s="125" t="s">
        <v>152</v>
      </c>
      <c r="E45" s="6" t="s">
        <v>129</v>
      </c>
      <c r="F45" s="127">
        <f>Output!Y46</f>
        <v>32</v>
      </c>
      <c r="G45" s="127" t="s">
        <v>30</v>
      </c>
      <c r="H45" s="28" t="str">
        <f>Output!AC46</f>
        <v>หมวด 4 (4.1)</v>
      </c>
    </row>
    <row r="46" spans="1:8" s="90" customFormat="1" ht="44.25">
      <c r="A46" s="88"/>
      <c r="B46" s="101"/>
      <c r="C46" s="125" t="s">
        <v>153</v>
      </c>
      <c r="D46" s="125" t="s">
        <v>152</v>
      </c>
      <c r="E46" s="121" t="s">
        <v>130</v>
      </c>
      <c r="F46" s="127">
        <f>Output!Y47</f>
        <v>32</v>
      </c>
      <c r="G46" s="127" t="s">
        <v>30</v>
      </c>
      <c r="H46" s="108" t="str">
        <f>Output!AC47</f>
        <v>หมวด 4 (4.1)</v>
      </c>
    </row>
    <row r="47" spans="1:8" s="90" customFormat="1">
      <c r="A47" s="88"/>
      <c r="B47" s="101"/>
      <c r="C47" s="124" t="s">
        <v>153</v>
      </c>
      <c r="D47" s="125" t="s">
        <v>152</v>
      </c>
      <c r="E47" s="6" t="s">
        <v>131</v>
      </c>
      <c r="F47" s="127">
        <f>Output!Y48</f>
        <v>32</v>
      </c>
      <c r="G47" s="127" t="s">
        <v>30</v>
      </c>
      <c r="H47" s="28" t="str">
        <f>Output!AC48</f>
        <v>หมวด 4 (4.1)</v>
      </c>
    </row>
    <row r="48" spans="1:8" s="90" customFormat="1">
      <c r="A48" s="88"/>
      <c r="B48" s="101"/>
      <c r="C48" s="124" t="s">
        <v>153</v>
      </c>
      <c r="D48" s="124" t="s">
        <v>152</v>
      </c>
      <c r="E48" s="4" t="s">
        <v>132</v>
      </c>
      <c r="F48" s="127">
        <f>Output!Y49</f>
        <v>36</v>
      </c>
      <c r="G48" s="94" t="s">
        <v>30</v>
      </c>
      <c r="H48" s="28" t="str">
        <f>Output!AC49</f>
        <v>หมวด 4 (4.2)</v>
      </c>
    </row>
    <row r="49" spans="1:12" s="90" customFormat="1">
      <c r="A49" s="88">
        <v>11</v>
      </c>
      <c r="B49" s="141" t="s">
        <v>174</v>
      </c>
      <c r="C49" s="124" t="s">
        <v>153</v>
      </c>
      <c r="D49" s="125" t="s">
        <v>152</v>
      </c>
      <c r="E49" s="4" t="s">
        <v>176</v>
      </c>
      <c r="F49" s="127">
        <f>Output!Y50</f>
        <v>35</v>
      </c>
      <c r="G49" s="127" t="s">
        <v>30</v>
      </c>
      <c r="H49" s="28" t="str">
        <f>Output!AC50</f>
        <v xml:space="preserve">หมวด 4 (4.1) </v>
      </c>
    </row>
    <row r="50" spans="1:12" s="90" customFormat="1">
      <c r="A50" s="88"/>
      <c r="B50" s="141"/>
      <c r="C50" s="124" t="s">
        <v>153</v>
      </c>
      <c r="D50" s="125" t="s">
        <v>152</v>
      </c>
      <c r="E50" s="4" t="s">
        <v>177</v>
      </c>
      <c r="F50" s="127">
        <f>Output!Y51</f>
        <v>28</v>
      </c>
      <c r="G50" s="127" t="s">
        <v>30</v>
      </c>
      <c r="H50" s="28" t="str">
        <f>Output!AC51</f>
        <v>หมวด 5 (5.3)</v>
      </c>
    </row>
    <row r="51" spans="1:12" s="90" customFormat="1">
      <c r="A51" s="88"/>
      <c r="B51" s="141"/>
      <c r="C51" s="124" t="s">
        <v>153</v>
      </c>
      <c r="D51" s="124" t="s">
        <v>152</v>
      </c>
      <c r="E51" s="4" t="s">
        <v>85</v>
      </c>
      <c r="F51" s="127">
        <f>Output!Y52</f>
        <v>36</v>
      </c>
      <c r="G51" s="94" t="s">
        <v>30</v>
      </c>
      <c r="H51" s="28" t="str">
        <f>Output!AC52</f>
        <v>หมวด 5 (5.1)</v>
      </c>
    </row>
    <row r="52" spans="1:12" s="90" customFormat="1">
      <c r="A52" s="88">
        <v>12</v>
      </c>
      <c r="B52" s="143" t="s">
        <v>164</v>
      </c>
      <c r="C52" s="124" t="s">
        <v>153</v>
      </c>
      <c r="D52" s="125" t="s">
        <v>152</v>
      </c>
      <c r="E52" s="145" t="s">
        <v>167</v>
      </c>
      <c r="F52" s="127">
        <f>Output!Y53</f>
        <v>36</v>
      </c>
      <c r="G52" s="127" t="s">
        <v>30</v>
      </c>
      <c r="H52" s="28" t="str">
        <f>Output!AC53</f>
        <v>หมวด 5 (5.1)</v>
      </c>
    </row>
    <row r="53" spans="1:12" s="90" customFormat="1">
      <c r="A53" s="88"/>
      <c r="B53" s="141"/>
      <c r="C53" s="124" t="s">
        <v>153</v>
      </c>
      <c r="D53" s="124" t="s">
        <v>152</v>
      </c>
      <c r="E53" s="6" t="s">
        <v>168</v>
      </c>
      <c r="F53" s="127">
        <f>Output!Y54</f>
        <v>36</v>
      </c>
      <c r="G53" s="94" t="s">
        <v>30</v>
      </c>
      <c r="H53" s="28" t="str">
        <f>Output!AC54</f>
        <v>หมวด 4 (4.1)</v>
      </c>
    </row>
    <row r="54" spans="1:12" s="90" customFormat="1" ht="43.5">
      <c r="A54" s="125">
        <v>13</v>
      </c>
      <c r="B54" s="142" t="s">
        <v>169</v>
      </c>
      <c r="C54" s="125" t="s">
        <v>153</v>
      </c>
      <c r="D54" s="125" t="s">
        <v>152</v>
      </c>
      <c r="E54" s="98" t="s">
        <v>170</v>
      </c>
      <c r="F54" s="127">
        <f>Output!Y55</f>
        <v>36</v>
      </c>
      <c r="G54" s="127" t="s">
        <v>30</v>
      </c>
      <c r="H54" s="108" t="str">
        <f>Output!AC55</f>
        <v>หมวด 4 (4.1)</v>
      </c>
    </row>
    <row r="55" spans="1:12" s="90" customFormat="1">
      <c r="A55" s="88"/>
      <c r="B55" s="101"/>
      <c r="C55" s="124" t="s">
        <v>153</v>
      </c>
      <c r="D55" s="124" t="s">
        <v>152</v>
      </c>
      <c r="E55" s="6" t="s">
        <v>171</v>
      </c>
      <c r="F55" s="127">
        <f>Output!Y56</f>
        <v>28</v>
      </c>
      <c r="G55" s="94" t="s">
        <v>30</v>
      </c>
      <c r="H55" s="28" t="str">
        <f>Output!AC56</f>
        <v>หมวด 5 (5.3)</v>
      </c>
    </row>
    <row r="56" spans="1:12" s="90" customFormat="1">
      <c r="A56" s="88"/>
      <c r="B56" s="101"/>
      <c r="C56" s="124" t="s">
        <v>153</v>
      </c>
      <c r="D56" s="124" t="s">
        <v>152</v>
      </c>
      <c r="E56" s="6" t="s">
        <v>172</v>
      </c>
      <c r="F56" s="127">
        <f>Output!Y57</f>
        <v>35</v>
      </c>
      <c r="G56" s="94" t="s">
        <v>30</v>
      </c>
      <c r="H56" s="28" t="str">
        <f>Output!AC57</f>
        <v>หมวด 4 (4.1)</v>
      </c>
    </row>
    <row r="57" spans="1:12" s="90" customFormat="1">
      <c r="A57" s="88"/>
      <c r="B57" s="101"/>
      <c r="C57" s="124" t="s">
        <v>153</v>
      </c>
      <c r="D57" s="124" t="s">
        <v>152</v>
      </c>
      <c r="E57" s="6" t="s">
        <v>173</v>
      </c>
      <c r="F57" s="127">
        <f>Output!Y58</f>
        <v>36</v>
      </c>
      <c r="G57" s="94" t="s">
        <v>30</v>
      </c>
      <c r="H57" s="28" t="str">
        <f>Output!AC58</f>
        <v>หมวด 4 (4.2)</v>
      </c>
    </row>
    <row r="59" spans="1:12">
      <c r="A59" s="91" t="s">
        <v>160</v>
      </c>
      <c r="B59" s="91"/>
      <c r="C59" s="91"/>
    </row>
    <row r="60" spans="1:12">
      <c r="A60" s="93" t="s">
        <v>180</v>
      </c>
      <c r="B60" s="93"/>
      <c r="C60" s="93"/>
      <c r="L60" s="93"/>
    </row>
    <row r="61" spans="1:12">
      <c r="D61" s="93"/>
      <c r="L61" s="93"/>
    </row>
    <row r="62" spans="1:12">
      <c r="D62" s="93"/>
    </row>
  </sheetData>
  <mergeCells count="2">
    <mergeCell ref="A2:H2"/>
    <mergeCell ref="A3:H3"/>
  </mergeCells>
  <pageMargins left="0.94488188976377996" right="0.55118110236220497" top="0.15748031496063" bottom="0.15748031496063" header="0.118110236220472" footer="0.118110236220472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10</vt:i4>
      </vt:variant>
    </vt:vector>
  </HeadingPairs>
  <TitlesOfParts>
    <vt:vector size="15" baseType="lpstr">
      <vt:lpstr>ตารางวิเคราะห์กระบวนการ</vt:lpstr>
      <vt:lpstr>Input</vt:lpstr>
      <vt:lpstr>Output</vt:lpstr>
      <vt:lpstr>จัดลำดับ Input</vt:lpstr>
      <vt:lpstr>จัดลำดับ Output</vt:lpstr>
      <vt:lpstr>Input!Print_Area</vt:lpstr>
      <vt:lpstr>Output!Print_Area</vt:lpstr>
      <vt:lpstr>'จัดลำดับ Input'!Print_Area</vt:lpstr>
      <vt:lpstr>'จัดลำดับ Output'!Print_Area</vt:lpstr>
      <vt:lpstr>ตารางวิเคราะห์กระบวนการ!Print_Area</vt:lpstr>
      <vt:lpstr>Input!Print_Titles</vt:lpstr>
      <vt:lpstr>Output!Print_Titles</vt:lpstr>
      <vt:lpstr>'จัดลำดับ Input'!Print_Titles</vt:lpstr>
      <vt:lpstr>'จัดลำดับ Output'!Print_Titles</vt:lpstr>
      <vt:lpstr>ตารางวิเคราะห์กระบวนการ!Print_Titles</vt:lpstr>
    </vt:vector>
  </TitlesOfParts>
  <Company>MORAKOT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</dc:creator>
  <cp:lastModifiedBy>naphaphat liangparyun</cp:lastModifiedBy>
  <cp:lastPrinted>2026-03-17T06:58:29Z</cp:lastPrinted>
  <dcterms:created xsi:type="dcterms:W3CDTF">2007-10-26T10:10:43Z</dcterms:created>
  <dcterms:modified xsi:type="dcterms:W3CDTF">2026-03-20T09:03:11Z</dcterms:modified>
</cp:coreProperties>
</file>