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แม่โจ้\Green Office\รายงานผล\2568\"/>
    </mc:Choice>
  </mc:AlternateContent>
  <xr:revisionPtr revIDLastSave="0" documentId="8_{88CB2DC4-2F69-4486-A085-28487ADF9E12}" xr6:coauthVersionLast="47" xr6:coauthVersionMax="47" xr10:uidLastSave="{00000000-0000-0000-0000-000000000000}"/>
  <bookViews>
    <workbookView xWindow="-28920" yWindow="-1215" windowWidth="29040" windowHeight="15720" activeTab="3" xr2:uid="{00000000-000D-0000-FFFF-FFFF00000000}"/>
  </bookViews>
  <sheets>
    <sheet name="ตารางวิเคราะห์กระบวนการ" sheetId="1" r:id="rId1"/>
    <sheet name="Input" sheetId="2" r:id="rId2"/>
    <sheet name="Output" sheetId="3" r:id="rId3"/>
    <sheet name="จัดลำดับ Input" sheetId="4" r:id="rId4"/>
    <sheet name="จัดลำดับ Output" sheetId="5" r:id="rId5"/>
  </sheets>
  <definedNames>
    <definedName name="_xlnm.Print_Area" localSheetId="1">Input!$A$1:$Z$55</definedName>
    <definedName name="_xlnm.Print_Area" localSheetId="2">Output!$A$1:$AC$68</definedName>
    <definedName name="_xlnm.Print_Area" localSheetId="3">'จัดลำดับ Input'!$A$1:$H$51</definedName>
    <definedName name="_xlnm.Print_Area" localSheetId="4">'จัดลำดับ Output'!$A$1:$H$65</definedName>
    <definedName name="_xlnm.Print_Area" localSheetId="0">ตารางวิเคราะห์กระบวนการ!$A$1:$C$83</definedName>
    <definedName name="_xlnm.Print_Titles" localSheetId="1">Input!$1:$5</definedName>
    <definedName name="_xlnm.Print_Titles" localSheetId="2">Output!$1:$5</definedName>
    <definedName name="_xlnm.Print_Titles" localSheetId="3">'จัดลำดับ Input'!$1:$4</definedName>
    <definedName name="_xlnm.Print_Titles" localSheetId="4">'จัดลำดับ Output'!$1:$4</definedName>
    <definedName name="_xlnm.Print_Titles" localSheetId="0">ตารางวิเคราะห์กระบวนการ!$1:$4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5" l="1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5" i="5"/>
  <c r="F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5" i="4"/>
  <c r="X63" i="3"/>
  <c r="S63" i="3"/>
  <c r="Y63" i="3" s="1"/>
  <c r="X62" i="3"/>
  <c r="S62" i="3"/>
  <c r="Y62" i="3" s="1"/>
  <c r="X61" i="3"/>
  <c r="S61" i="3"/>
  <c r="Y61" i="3" s="1"/>
  <c r="X60" i="3"/>
  <c r="S60" i="3"/>
  <c r="X59" i="3"/>
  <c r="S59" i="3"/>
  <c r="Y59" i="3" s="1"/>
  <c r="X58" i="3"/>
  <c r="S58" i="3"/>
  <c r="Y58" i="3" s="1"/>
  <c r="X57" i="3"/>
  <c r="S57" i="3"/>
  <c r="Y57" i="3" s="1"/>
  <c r="X56" i="3"/>
  <c r="S56" i="3"/>
  <c r="Y56" i="3" s="1"/>
  <c r="X55" i="3"/>
  <c r="S55" i="3"/>
  <c r="Y55" i="3" s="1"/>
  <c r="X54" i="3"/>
  <c r="S54" i="3"/>
  <c r="Y54" i="3" s="1"/>
  <c r="X53" i="3"/>
  <c r="S53" i="3"/>
  <c r="Y53" i="3" s="1"/>
  <c r="X52" i="3"/>
  <c r="S52" i="3"/>
  <c r="Y52" i="3" s="1"/>
  <c r="X51" i="3"/>
  <c r="S51" i="3"/>
  <c r="Y51" i="3" s="1"/>
  <c r="X50" i="3"/>
  <c r="S50" i="3"/>
  <c r="Y50" i="3" s="1"/>
  <c r="X49" i="3"/>
  <c r="S49" i="3"/>
  <c r="X48" i="3"/>
  <c r="S48" i="3"/>
  <c r="X47" i="3"/>
  <c r="S47" i="3"/>
  <c r="Y47" i="3" s="1"/>
  <c r="X46" i="3"/>
  <c r="S46" i="3"/>
  <c r="Y46" i="3" s="1"/>
  <c r="X45" i="3"/>
  <c r="S45" i="3"/>
  <c r="Y45" i="3" s="1"/>
  <c r="X44" i="3"/>
  <c r="S44" i="3"/>
  <c r="Y44" i="3" s="1"/>
  <c r="X43" i="3"/>
  <c r="S43" i="3"/>
  <c r="Y43" i="3" s="1"/>
  <c r="X42" i="3"/>
  <c r="S42" i="3"/>
  <c r="Y42" i="3" s="1"/>
  <c r="X41" i="3"/>
  <c r="S41" i="3"/>
  <c r="Y41" i="3" s="1"/>
  <c r="X40" i="3"/>
  <c r="S40" i="3"/>
  <c r="Y40" i="3" s="1"/>
  <c r="X39" i="3"/>
  <c r="S39" i="3"/>
  <c r="Y39" i="3" s="1"/>
  <c r="S38" i="3"/>
  <c r="X38" i="3"/>
  <c r="Y38" i="3" s="1"/>
  <c r="X37" i="3"/>
  <c r="S37" i="3"/>
  <c r="X36" i="3"/>
  <c r="S36" i="3"/>
  <c r="X35" i="3"/>
  <c r="S35" i="3"/>
  <c r="X34" i="3"/>
  <c r="S34" i="3"/>
  <c r="X33" i="3"/>
  <c r="S33" i="3"/>
  <c r="X32" i="3"/>
  <c r="S32" i="3"/>
  <c r="X30" i="3"/>
  <c r="S30" i="3"/>
  <c r="X29" i="3"/>
  <c r="S29" i="3"/>
  <c r="Y29" i="3"/>
  <c r="X31" i="3"/>
  <c r="S31" i="3"/>
  <c r="Y31" i="3" s="1"/>
  <c r="X28" i="3"/>
  <c r="S28" i="3"/>
  <c r="Y28" i="3" s="1"/>
  <c r="X27" i="3"/>
  <c r="S27" i="3"/>
  <c r="Y27" i="3" s="1"/>
  <c r="S26" i="3"/>
  <c r="X26" i="3"/>
  <c r="X25" i="3"/>
  <c r="S25" i="3"/>
  <c r="Y25" i="3" s="1"/>
  <c r="X24" i="3"/>
  <c r="S24" i="3"/>
  <c r="Y24" i="3" s="1"/>
  <c r="X23" i="3"/>
  <c r="S23" i="3"/>
  <c r="Y23" i="3" s="1"/>
  <c r="X22" i="3"/>
  <c r="S22" i="3"/>
  <c r="X21" i="3"/>
  <c r="S21" i="3"/>
  <c r="X20" i="3"/>
  <c r="S20" i="3"/>
  <c r="Y20" i="3" s="1"/>
  <c r="X19" i="3"/>
  <c r="S19" i="3"/>
  <c r="Y19" i="3" s="1"/>
  <c r="X18" i="3"/>
  <c r="S18" i="3"/>
  <c r="X17" i="3"/>
  <c r="S17" i="3"/>
  <c r="X16" i="3"/>
  <c r="S16" i="3"/>
  <c r="X15" i="3"/>
  <c r="S15" i="3"/>
  <c r="X14" i="3"/>
  <c r="S14" i="3"/>
  <c r="X13" i="3"/>
  <c r="S13" i="3"/>
  <c r="X12" i="3"/>
  <c r="S12" i="3"/>
  <c r="X11" i="3"/>
  <c r="S11" i="3"/>
  <c r="X10" i="3"/>
  <c r="S10" i="3"/>
  <c r="X7" i="3"/>
  <c r="X8" i="3"/>
  <c r="X9" i="3"/>
  <c r="S7" i="3"/>
  <c r="S8" i="3"/>
  <c r="S9" i="3"/>
  <c r="X6" i="3"/>
  <c r="S6" i="3"/>
  <c r="Y7" i="3" l="1"/>
  <c r="Y32" i="3"/>
  <c r="Y33" i="3"/>
  <c r="Y34" i="3"/>
  <c r="Y36" i="3"/>
  <c r="Y37" i="3"/>
  <c r="Y60" i="3"/>
  <c r="Y49" i="3"/>
  <c r="Y48" i="3"/>
  <c r="Y35" i="3"/>
  <c r="Y30" i="3"/>
  <c r="Y26" i="3"/>
  <c r="Y22" i="3"/>
  <c r="Y21" i="3"/>
  <c r="Y12" i="3"/>
  <c r="Y13" i="3"/>
  <c r="Y14" i="3"/>
  <c r="Y15" i="3"/>
  <c r="Y16" i="3"/>
  <c r="Y17" i="3"/>
  <c r="Y18" i="3"/>
  <c r="Y11" i="3"/>
  <c r="Y10" i="3"/>
  <c r="Y9" i="3"/>
  <c r="Y8" i="3"/>
  <c r="Y6" i="3"/>
  <c r="U49" i="2"/>
  <c r="Q49" i="2"/>
  <c r="U48" i="2"/>
  <c r="Q48" i="2"/>
  <c r="U47" i="2"/>
  <c r="Q47" i="2"/>
  <c r="U46" i="2"/>
  <c r="Q46" i="2"/>
  <c r="U45" i="2"/>
  <c r="Q45" i="2"/>
  <c r="U44" i="2"/>
  <c r="Q44" i="2"/>
  <c r="U43" i="2"/>
  <c r="Q43" i="2"/>
  <c r="U42" i="2"/>
  <c r="Q42" i="2"/>
  <c r="U41" i="2"/>
  <c r="Q41" i="2"/>
  <c r="U40" i="2"/>
  <c r="Q40" i="2"/>
  <c r="U39" i="2"/>
  <c r="Q39" i="2"/>
  <c r="U38" i="2"/>
  <c r="Q38" i="2"/>
  <c r="U37" i="2"/>
  <c r="Q37" i="2"/>
  <c r="U36" i="2"/>
  <c r="Q36" i="2"/>
  <c r="U35" i="2"/>
  <c r="Q35" i="2"/>
  <c r="U34" i="2"/>
  <c r="Q34" i="2"/>
  <c r="U33" i="2"/>
  <c r="Q33" i="2"/>
  <c r="U32" i="2"/>
  <c r="Q32" i="2"/>
  <c r="U31" i="2"/>
  <c r="Q31" i="2"/>
  <c r="U30" i="2"/>
  <c r="Q30" i="2"/>
  <c r="U29" i="2"/>
  <c r="Q29" i="2"/>
  <c r="U28" i="2"/>
  <c r="Q28" i="2"/>
  <c r="U25" i="2"/>
  <c r="Q25" i="2"/>
  <c r="U24" i="2"/>
  <c r="Q24" i="2"/>
  <c r="U23" i="2"/>
  <c r="Q23" i="2"/>
  <c r="U22" i="2"/>
  <c r="Q22" i="2"/>
  <c r="U17" i="2"/>
  <c r="Q17" i="2"/>
  <c r="U7" i="2"/>
  <c r="U8" i="2"/>
  <c r="U9" i="2"/>
  <c r="U10" i="2"/>
  <c r="U11" i="2"/>
  <c r="U12" i="2"/>
  <c r="U13" i="2"/>
  <c r="U14" i="2"/>
  <c r="U15" i="2"/>
  <c r="U16" i="2"/>
  <c r="U18" i="2"/>
  <c r="U19" i="2"/>
  <c r="U20" i="2"/>
  <c r="U21" i="2"/>
  <c r="U26" i="2"/>
  <c r="U27" i="2"/>
  <c r="U6" i="2"/>
  <c r="Q7" i="2"/>
  <c r="Q8" i="2"/>
  <c r="Q9" i="2"/>
  <c r="Q10" i="2"/>
  <c r="Q11" i="2"/>
  <c r="Q12" i="2"/>
  <c r="Q13" i="2"/>
  <c r="Q14" i="2"/>
  <c r="Q15" i="2"/>
  <c r="Q16" i="2"/>
  <c r="Q18" i="2"/>
  <c r="Q19" i="2"/>
  <c r="Q20" i="2"/>
  <c r="Q21" i="2"/>
  <c r="Q26" i="2"/>
  <c r="Q27" i="2"/>
  <c r="Q6" i="2"/>
  <c r="V26" i="2" l="1"/>
  <c r="F25" i="4" s="1"/>
  <c r="V15" i="2"/>
  <c r="F14" i="4" s="1"/>
  <c r="V13" i="2"/>
  <c r="F12" i="4" s="1"/>
  <c r="V11" i="2"/>
  <c r="F10" i="4" s="1"/>
  <c r="V9" i="2"/>
  <c r="F8" i="4" s="1"/>
  <c r="V7" i="2"/>
  <c r="F6" i="4" s="1"/>
  <c r="V14" i="2"/>
  <c r="F13" i="4" s="1"/>
  <c r="V12" i="2"/>
  <c r="F11" i="4" s="1"/>
  <c r="V10" i="2"/>
  <c r="F9" i="4" s="1"/>
  <c r="V8" i="2"/>
  <c r="F7" i="4" s="1"/>
  <c r="V17" i="2"/>
  <c r="F16" i="4" s="1"/>
  <c r="V22" i="2"/>
  <c r="F21" i="4" s="1"/>
  <c r="V23" i="2"/>
  <c r="F22" i="4" s="1"/>
  <c r="V24" i="2"/>
  <c r="F23" i="4" s="1"/>
  <c r="V28" i="2"/>
  <c r="F27" i="4" s="1"/>
  <c r="V29" i="2"/>
  <c r="F28" i="4" s="1"/>
  <c r="V30" i="2"/>
  <c r="F29" i="4" s="1"/>
  <c r="V31" i="2"/>
  <c r="F30" i="4" s="1"/>
  <c r="V32" i="2"/>
  <c r="F31" i="4" s="1"/>
  <c r="V33" i="2"/>
  <c r="F32" i="4" s="1"/>
  <c r="V34" i="2"/>
  <c r="F33" i="4" s="1"/>
  <c r="V35" i="2"/>
  <c r="F34" i="4" s="1"/>
  <c r="V36" i="2"/>
  <c r="F35" i="4" s="1"/>
  <c r="V37" i="2"/>
  <c r="F36" i="4" s="1"/>
  <c r="V38" i="2"/>
  <c r="F37" i="4" s="1"/>
  <c r="V39" i="2"/>
  <c r="F38" i="4" s="1"/>
  <c r="V40" i="2"/>
  <c r="F39" i="4" s="1"/>
  <c r="V41" i="2"/>
  <c r="F40" i="4" s="1"/>
  <c r="V42" i="2"/>
  <c r="F41" i="4" s="1"/>
  <c r="V44" i="2"/>
  <c r="F43" i="4" s="1"/>
  <c r="V45" i="2"/>
  <c r="F44" i="4" s="1"/>
  <c r="V47" i="2"/>
  <c r="F46" i="4" s="1"/>
  <c r="V48" i="2"/>
  <c r="F47" i="4" s="1"/>
  <c r="V49" i="2"/>
  <c r="F48" i="4" s="1"/>
  <c r="V46" i="2"/>
  <c r="F45" i="4" s="1"/>
  <c r="V16" i="2"/>
  <c r="F15" i="4" s="1"/>
  <c r="V6" i="2"/>
  <c r="V43" i="2"/>
  <c r="F42" i="4" s="1"/>
  <c r="V27" i="2"/>
  <c r="F26" i="4" s="1"/>
  <c r="V25" i="2"/>
  <c r="F24" i="4" s="1"/>
  <c r="V21" i="2"/>
  <c r="F20" i="4" s="1"/>
  <c r="V20" i="2"/>
  <c r="F19" i="4" s="1"/>
  <c r="V19" i="2"/>
  <c r="F18" i="4" s="1"/>
  <c r="V18" i="2"/>
  <c r="F17" i="4" s="1"/>
</calcChain>
</file>

<file path=xl/sharedStrings.xml><?xml version="1.0" encoding="utf-8"?>
<sst xmlns="http://schemas.openxmlformats.org/spreadsheetml/2006/main" count="1465" uniqueCount="183">
  <si>
    <t>ปัจจัยนำเข้า (Input)</t>
  </si>
  <si>
    <t>กระบวนการ (Process)</t>
  </si>
  <si>
    <t>ปัจจัยนำออก (Output)</t>
  </si>
  <si>
    <t>กระบวนการ</t>
  </si>
  <si>
    <t>ปัญหาสิ่งแวดล้อม (Input)</t>
  </si>
  <si>
    <t>ประเภทผลกระทบ</t>
  </si>
  <si>
    <t>D</t>
  </si>
  <si>
    <t>I</t>
  </si>
  <si>
    <t>สภาวะ
N / A / E</t>
  </si>
  <si>
    <t>กฎหมาย</t>
  </si>
  <si>
    <t xml:space="preserve">โอกาสที่จะเกิด </t>
  </si>
  <si>
    <t>รวม
 L</t>
  </si>
  <si>
    <t>ความรุนแรง</t>
  </si>
  <si>
    <t>รวม C</t>
  </si>
  <si>
    <t>L x C</t>
  </si>
  <si>
    <t>ระดับนัยสำคัญ</t>
  </si>
  <si>
    <t>EL</t>
  </si>
  <si>
    <t>W</t>
  </si>
  <si>
    <t>F/G</t>
  </si>
  <si>
    <t>RM</t>
  </si>
  <si>
    <t>Y</t>
  </si>
  <si>
    <t>N</t>
  </si>
  <si>
    <t>L1</t>
  </si>
  <si>
    <t>L2</t>
  </si>
  <si>
    <t>L3</t>
  </si>
  <si>
    <t>L4</t>
  </si>
  <si>
    <t>L5</t>
  </si>
  <si>
    <t>C1</t>
  </si>
  <si>
    <t>C2</t>
  </si>
  <si>
    <t>C3</t>
  </si>
  <si>
    <t>L</t>
  </si>
  <si>
    <t>M</t>
  </si>
  <si>
    <t>H</t>
  </si>
  <si>
    <t>ประเมินปัญหาสิ่งแวดล้อมด้านมลพิษ [โอกาสในการเกิด พิจารณา ตั้งแต่ L1-L6 (ทางตรง) L1-L7 (ทางอ้อม)] , [ความรุนแรง พิจารณา ตั้งแต่ C1-C3]</t>
  </si>
  <si>
    <t>ปัญหาตามประเภทกิจกรรม</t>
  </si>
  <si>
    <t>ประเภททรัพยากร พลังาน วัตถุดิบ</t>
  </si>
  <si>
    <t>สภาวะการเกิดปัญหาสิ่งแวดล้อม</t>
  </si>
  <si>
    <t>D = ปัญหาสิ่งแวดล้อมทางตรง</t>
  </si>
  <si>
    <t xml:space="preserve">EL = Electric ไฟฟ้า                  </t>
  </si>
  <si>
    <t xml:space="preserve">F/G = Fuel / Gas เชื้อเพลิง          </t>
  </si>
  <si>
    <t>N = Normal สภาวะปกติ</t>
  </si>
  <si>
    <t>I = ปัญหาสิ่งแวดล้อมทางอ้อม</t>
  </si>
  <si>
    <t xml:space="preserve">W = Water น้ำ                </t>
  </si>
  <si>
    <t>RM = Raw material วัตถุดิบ</t>
  </si>
  <si>
    <t>A = Abnormal สภาวะผิดปกติ</t>
  </si>
  <si>
    <r>
      <rPr>
        <b/>
        <sz val="14"/>
        <rFont val="Cordia New"/>
        <family val="2"/>
      </rPr>
      <t xml:space="preserve">กฎหมาย </t>
    </r>
    <r>
      <rPr>
        <sz val="14"/>
        <rFont val="Cordia New"/>
        <family val="2"/>
      </rPr>
      <t xml:space="preserve">       Y = มีกฎหมาย</t>
    </r>
  </si>
  <si>
    <t>N = ไม่มีกฎหมาย</t>
  </si>
  <si>
    <t>E = Emergency สภาวะฉุกเฉิน</t>
  </si>
  <si>
    <t>ปัญหาสิ่งแวดล้อม (Output)</t>
  </si>
  <si>
    <t>AP</t>
  </si>
  <si>
    <t>WP</t>
  </si>
  <si>
    <t>NP</t>
  </si>
  <si>
    <t>WA</t>
  </si>
  <si>
    <t>L6</t>
  </si>
  <si>
    <t>L7</t>
  </si>
  <si>
    <t>C4</t>
  </si>
  <si>
    <t>ประเมินปัญหาสิ่งแวดล้อมด้านมลพิษ [โอกาสในการเกิด พิจารณา ตั้งแต่ L1-L6 (ทางตรง) L1-L7 (ทางอ้อม)] , [ความรุนแรง พิจารณา ตั้งแต่ C1-C4]</t>
  </si>
  <si>
    <t>ประเภทมลพิษ</t>
  </si>
  <si>
    <t xml:space="preserve">AP = Air Pollution มลพิษอากาศ                        </t>
  </si>
  <si>
    <t>NP = Noise Pollution มลพิษเสียง</t>
  </si>
  <si>
    <t xml:space="preserve">WP = Water Pollution มลพิษทางน้ำ                  </t>
  </si>
  <si>
    <t>WA- Waste ขยะ/ของเสีย</t>
  </si>
  <si>
    <r>
      <rPr>
        <b/>
        <sz val="14"/>
        <rFont val="Cordia New"/>
        <family val="2"/>
      </rPr>
      <t xml:space="preserve">กฎหมาย  </t>
    </r>
    <r>
      <rPr>
        <sz val="14"/>
        <rFont val="Cordia New"/>
        <family val="2"/>
      </rPr>
      <t xml:space="preserve">           Y = มีกฎหมาย</t>
    </r>
  </si>
  <si>
    <t>ลำดับ</t>
  </si>
  <si>
    <t>กิจกรรม</t>
  </si>
  <si>
    <t>ปัญหาสิ่งแวดล้อม</t>
  </si>
  <si>
    <t>คะแนน</t>
  </si>
  <si>
    <t>แบบฟอร์ม 1.3(1)</t>
  </si>
  <si>
    <t>แบบฟอร์ม 1.3(2)</t>
  </si>
  <si>
    <t>แบบฟอร์ม 1.3(3)</t>
  </si>
  <si>
    <t>แบบฟอร์ม 1.3(4)</t>
  </si>
  <si>
    <t>กระบวนการควบคุม/ป้องกัน</t>
  </si>
  <si>
    <t>กระบวนการควบคุม /ป้องกัน</t>
  </si>
  <si>
    <t>ตารางวิเคราะห์กระบวนการทำงาน ประจำปี 2568</t>
  </si>
  <si>
    <t>การพิมพ์เอกสาร</t>
  </si>
  <si>
    <t>กระดาษ</t>
  </si>
  <si>
    <t>หมึกพิมพ์</t>
  </si>
  <si>
    <t>ไฟฟ้า</t>
  </si>
  <si>
    <t>กระดาษที่พิมพ์เสีย</t>
  </si>
  <si>
    <t>เสียงดังจากการพิมพ์</t>
  </si>
  <si>
    <t>กลิ่นจากหมึกพิมพ์</t>
  </si>
  <si>
    <t>ตลับหมึกพิมพ์ที่ใช้แล้ว</t>
  </si>
  <si>
    <t>ฝุ่นผงหมึกพิมพ์</t>
  </si>
  <si>
    <t>กล่องหมึกพิมพ์</t>
  </si>
  <si>
    <t>การถ่ายเอกสาร</t>
  </si>
  <si>
    <t>การสแกนเอกสาร</t>
  </si>
  <si>
    <t>เสียงดังจากการสแกน</t>
  </si>
  <si>
    <t>ฝุ่นละออง</t>
  </si>
  <si>
    <t>ความร้อน</t>
  </si>
  <si>
    <t>การจัดประชุมภายใน</t>
  </si>
  <si>
    <t>อุปกรณ์เครื่องเขียน</t>
  </si>
  <si>
    <t>อาหารว่างและเครื่องดื่ม</t>
  </si>
  <si>
    <t>กระดาษที่ใช้แล้ว</t>
  </si>
  <si>
    <t>ขยะจากอุปกรณ์เครื่องเขียน</t>
  </si>
  <si>
    <t>เศษอาหาร</t>
  </si>
  <si>
    <t>ขยะจากกล่องบรรจุอาหาร</t>
  </si>
  <si>
    <t>การจัดประชุมภายนอก</t>
  </si>
  <si>
    <t>การจัดเตรียมเอกสาร งานสารบรรณ</t>
  </si>
  <si>
    <t>การจัดเก็บเอกสาร</t>
  </si>
  <si>
    <t>การจัดเก็บพัสดุ เบิกจ่ายพัสดุ</t>
  </si>
  <si>
    <t>พัสดุสำนักงาน</t>
  </si>
  <si>
    <t>ขยะจากพัสดุสำนักงาน</t>
  </si>
  <si>
    <t>ขยะจากบรรจุภัณฑ์</t>
  </si>
  <si>
    <t>การทำความสะอาดสำนักงาน</t>
  </si>
  <si>
    <t>น้ำ</t>
  </si>
  <si>
    <t>น้ำยาทำความสะอาด/น้ำยาขัดพื้น ลงแว๊กซ์</t>
  </si>
  <si>
    <t>อุปกรณ์ทำความสะอาด เช่น ไม้กวาด ไม้ขนไก่ ไม้ม๊อบ</t>
  </si>
  <si>
    <t>น้ำเสียจากการทำความสะอาด</t>
  </si>
  <si>
    <t>ขยะจากขวดบรรจุภัณฑ์น้ำยาทำความสะอาด</t>
  </si>
  <si>
    <t>กลิ่นจากน้ำยาทำความสะอาด</t>
  </si>
  <si>
    <t>ฝุ่นละอองจากการทำความสะอาด</t>
  </si>
  <si>
    <t>เศษขยะในห้อง</t>
  </si>
  <si>
    <t>การรับประทานอาหาร</t>
  </si>
  <si>
    <t>อาหาร/เครื่องดื่ม</t>
  </si>
  <si>
    <t>ขยะจากกล่องบรรจุอาหาร/เครื่องดื่ม</t>
  </si>
  <si>
    <t>ถังดักไขมัน</t>
  </si>
  <si>
    <t>กลิ่นอาหาร</t>
  </si>
  <si>
    <t>เศษขยะทั่วไป</t>
  </si>
  <si>
    <t>การทำความสะอาดห้องน้ำ</t>
  </si>
  <si>
    <t>น้ำยาทำความสะอาด</t>
  </si>
  <si>
    <t>อุปกรณ์ทำความสะอาด เช่น ไม้กวาด แปรงขัดห้องน้ำ ถุงมือ</t>
  </si>
  <si>
    <t>น้ำเสีย</t>
  </si>
  <si>
    <t>ขยะจากบรรจุภัณฑ์น้ำยาทำความสะอาด</t>
  </si>
  <si>
    <t>ขยะในห้องน้ำ เช่น กระดาษชำระ ผ้าอนามัย</t>
  </si>
  <si>
    <t>การบำรุงรักษาอุปกรณ์ให้แสงสว่าง</t>
  </si>
  <si>
    <t>หลอดไฟ/อุปกรณ์ไฟฟ้า</t>
  </si>
  <si>
    <t>หลอดที่ใช้แล้ว</t>
  </si>
  <si>
    <t>ขยะจากกล่องใส่หลอดไฟ</t>
  </si>
  <si>
    <t>เศษขยะจากอุปกรณ์ชำรุด เทปพันสายไฟ</t>
  </si>
  <si>
    <t>(การล้างเครื่องปรับอากาศ)</t>
  </si>
  <si>
    <t>อุปกรณ์ทำความสะอาด</t>
  </si>
  <si>
    <t>ฝุ่นละอองที่ติดอยู่บนแผนกรอง</t>
  </si>
  <si>
    <t>ขยะจากอุปกรณ์ทำความสะอาด</t>
  </si>
  <si>
    <t>น้ำยาแอร์</t>
  </si>
  <si>
    <t>น้ำยาแอร์ที่รั่วไหลออกจากระบบ</t>
  </si>
  <si>
    <t>(จ้างเหมาล้างเครื่องปรับอากาศ)</t>
  </si>
  <si>
    <t>น้ำมันเชื้อเพลิง</t>
  </si>
  <si>
    <t>น้ำยาล้างรถ</t>
  </si>
  <si>
    <t>การดูแลยานพาหนะ</t>
  </si>
  <si>
    <t>รถจักรยานยนต์</t>
  </si>
  <si>
    <t>ควัน/ไอระเหยน้ำมัน</t>
  </si>
  <si>
    <t>การบำรุงรักษาระบบน้ำ</t>
  </si>
  <si>
    <t>ท่อน้ำ</t>
  </si>
  <si>
    <t>ก๊อกน้ำ</t>
  </si>
  <si>
    <t>อุปกรณ์ซ่อมบำรุง</t>
  </si>
  <si>
    <t>เศษท่อ</t>
  </si>
  <si>
    <t>ขยะจากกล่อง</t>
  </si>
  <si>
    <t>เศษขยะจากอุปกรณ์ชำรุด เทปพันท่อน้ำ</t>
  </si>
  <si>
    <t>ขยะในท่อ</t>
  </si>
  <si>
    <t>น้ำทิ้ง</t>
  </si>
  <si>
    <t>จัดทำโดย นางอ้อมใจ  สงจันทร์</t>
  </si>
  <si>
    <t>ทะเบียนระบุและประเมินปัญหาสิ่งแวดล้อมด้านทรัพยากร (Input )ปี 2568</t>
  </si>
  <si>
    <t>การบำรุงรักษาเครื่องปรับอากาศ (Direct)</t>
  </si>
  <si>
    <t>การบำรุงรักษาเครื่องปรับอากาศ (Indirect)</t>
  </si>
  <si>
    <t>ü</t>
  </si>
  <si>
    <t>หมวด 3 (3.3)</t>
  </si>
  <si>
    <t>1</t>
  </si>
  <si>
    <t>หมวด 3 (3.2)</t>
  </si>
  <si>
    <t>หมวด 3 (3.4)</t>
  </si>
  <si>
    <t>หมวด 3 (3.1)</t>
  </si>
  <si>
    <t>หน่วยงาน อาคารสุวรรณวาจกกสิกิจ คณะพัฒนาการท่องเที่ยว มหาวิทยาลัยแม่โจ้</t>
  </si>
  <si>
    <t>หน่วยงาน อาคารสุวรรณวาจกกสิกิจ  คณะพัฒนาการท่องเที่ยว มหาวิทยาลัยแม่โจ้</t>
  </si>
  <si>
    <t>ทะเบียนระบุและประเมินปัญหาสิ่งแวดล้อมด้านมลพิษ (Output )ปี 2568</t>
  </si>
  <si>
    <t>หมวด 4 (4.1) ดำเนินการรวบรวมกระดาษที่เสีย เพื่อนำไปใช้ประโยชน์ในสำนักงาน</t>
  </si>
  <si>
    <t>หมวด 4 (4.1)</t>
  </si>
  <si>
    <t>หมวด 5 (5.3)</t>
  </si>
  <si>
    <t>หมวด 5 (5.1)</t>
  </si>
  <si>
    <t>หมวด 4 (4.2)</t>
  </si>
  <si>
    <t>การรับประทานอาหาร (ถังดักไขมัน)</t>
  </si>
  <si>
    <t>หมวด 4 (4.2) รวบรวมน้ำเสียใส่ถังพักและนำไปรดน้ำต้นไม้</t>
  </si>
  <si>
    <t>สภาวะ</t>
  </si>
  <si>
    <t>ทางตรง/ทางอ้อม</t>
  </si>
  <si>
    <t>ทะเบียนจัดลำดับปัญหาสิ่งแวดล้อมด้านทรัพยากรที่มีนัยสำคัญ</t>
  </si>
  <si>
    <t>ปกติ</t>
  </si>
  <si>
    <t>ทางตรง</t>
  </si>
  <si>
    <t>ทางอ้อม</t>
  </si>
  <si>
    <t>จัดทำโดย  นางอ้อมใจ  สงจันทร์     ตรวจสอบโดย  นางนวนจันทร์  ทองมา             อนุมัติโดย อาจารย์ ดร.เชษฐ์  ใจเพชร</t>
  </si>
  <si>
    <t xml:space="preserve">   วันที่   30  พฤษภาคม  2568                วันที่  30  พฤษภาคม  2568                                วันที่  30  พฤษภาคม  2568 </t>
  </si>
  <si>
    <t xml:space="preserve">ตรวจสอบโดย นางนวนจันทร์  ทองมา </t>
  </si>
  <si>
    <t>อนุมัติโดย อาจารย์ ดร.เชษฐ์  ใจเพชร</t>
  </si>
  <si>
    <t>วันที่   30  พฤษภาคม  2568</t>
  </si>
  <si>
    <t>จัดทำโดย  นางอ้อมใจ  สงจันทร์</t>
  </si>
  <si>
    <t>ทะเบียนจัดลำดับปัญหาสิ่งแวดล้อมด้านมลพิษที่มีนัยสำคัญ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</si>
</sst>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8"/>
      <name val="Arial"/>
      <family val="2"/>
    </font>
    <font>
      <b/>
      <sz val="16"/>
      <name val="Cordia New"/>
      <family val="2"/>
    </font>
    <font>
      <sz val="14"/>
      <name val="Cordia New"/>
      <family val="2"/>
    </font>
    <font>
      <b/>
      <sz val="14"/>
      <name val="Cordia New"/>
      <family val="2"/>
    </font>
    <font>
      <sz val="13"/>
      <name val="Cordia New"/>
      <family val="2"/>
    </font>
    <font>
      <sz val="16"/>
      <name val="Cordia New"/>
      <family val="2"/>
    </font>
    <font>
      <sz val="10"/>
      <name val="Arial"/>
      <family val="2"/>
    </font>
    <font>
      <b/>
      <sz val="16"/>
      <color indexed="12"/>
      <name val="Cordia New"/>
      <family val="2"/>
    </font>
    <font>
      <b/>
      <sz val="16"/>
      <color indexed="10"/>
      <name val="Cordia New"/>
      <family val="2"/>
    </font>
    <font>
      <b/>
      <sz val="16"/>
      <color indexed="8"/>
      <name val="Cordia New"/>
      <family val="2"/>
    </font>
    <font>
      <b/>
      <sz val="16"/>
      <color indexed="14"/>
      <name val="Cordia New"/>
      <family val="2"/>
    </font>
    <font>
      <sz val="16"/>
      <color theme="1"/>
      <name val="Cordia New"/>
      <family val="2"/>
    </font>
    <font>
      <sz val="16"/>
      <color indexed="8"/>
      <name val="Cordia New"/>
      <family val="2"/>
    </font>
    <font>
      <sz val="11"/>
      <color indexed="8"/>
      <name val="Tahoma"/>
      <family val="2"/>
      <charset val="222"/>
    </font>
    <font>
      <sz val="11"/>
      <color theme="1"/>
      <name val="Tahoma"/>
      <family val="2"/>
      <scheme val="minor"/>
    </font>
    <font>
      <sz val="16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5" fillId="0" borderId="0"/>
    <xf numFmtId="0" fontId="16" fillId="0" borderId="0"/>
  </cellStyleXfs>
  <cellXfs count="168">
    <xf numFmtId="0" fontId="0" fillId="0" borderId="0" xfId="0"/>
    <xf numFmtId="0" fontId="4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quotePrefix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0" xfId="0" applyFont="1" applyFill="1"/>
    <xf numFmtId="0" fontId="4" fillId="3" borderId="0" xfId="0" quotePrefix="1" applyFont="1" applyFill="1"/>
    <xf numFmtId="0" fontId="7" fillId="3" borderId="0" xfId="0" applyFont="1" applyFill="1"/>
    <xf numFmtId="0" fontId="4" fillId="3" borderId="0" xfId="1" applyFill="1"/>
    <xf numFmtId="0" fontId="3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/>
    </xf>
    <xf numFmtId="0" fontId="4" fillId="2" borderId="0" xfId="0" applyFont="1" applyFill="1" applyAlignment="1">
      <alignment horizontal="right"/>
    </xf>
    <xf numFmtId="0" fontId="3" fillId="3" borderId="0" xfId="1" applyFont="1" applyFill="1"/>
    <xf numFmtId="0" fontId="7" fillId="3" borderId="0" xfId="2" applyFont="1" applyFill="1"/>
    <xf numFmtId="0" fontId="7" fillId="3" borderId="0" xfId="2" applyFont="1" applyFill="1" applyAlignment="1">
      <alignment horizontal="right"/>
    </xf>
    <xf numFmtId="0" fontId="3" fillId="2" borderId="1" xfId="2" applyFont="1" applyFill="1" applyBorder="1"/>
    <xf numFmtId="0" fontId="3" fillId="3" borderId="1" xfId="1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7" fillId="3" borderId="1" xfId="2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7" fillId="3" borderId="1" xfId="2" applyFont="1" applyFill="1" applyBorder="1"/>
    <xf numFmtId="0" fontId="7" fillId="3" borderId="1" xfId="1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/>
    <xf numFmtId="0" fontId="9" fillId="3" borderId="3" xfId="1" applyFont="1" applyFill="1" applyBorder="1" applyAlignment="1">
      <alignment horizontal="center"/>
    </xf>
    <xf numFmtId="0" fontId="12" fillId="3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4" xfId="2" applyFont="1" applyFill="1" applyBorder="1"/>
    <xf numFmtId="0" fontId="5" fillId="3" borderId="5" xfId="2" applyFont="1" applyFill="1" applyBorder="1"/>
    <xf numFmtId="0" fontId="5" fillId="3" borderId="6" xfId="2" applyFont="1" applyFill="1" applyBorder="1"/>
    <xf numFmtId="0" fontId="5" fillId="3" borderId="0" xfId="2" applyFont="1" applyFill="1"/>
    <xf numFmtId="0" fontId="5" fillId="3" borderId="0" xfId="2" applyFont="1" applyFill="1" applyAlignment="1">
      <alignment vertical="top" wrapText="1"/>
    </xf>
    <xf numFmtId="0" fontId="5" fillId="3" borderId="0" xfId="2" applyFont="1" applyFill="1" applyAlignment="1">
      <alignment vertical="top"/>
    </xf>
    <xf numFmtId="0" fontId="4" fillId="3" borderId="3" xfId="1" applyFill="1" applyBorder="1"/>
    <xf numFmtId="0" fontId="4" fillId="3" borderId="7" xfId="1" applyFill="1" applyBorder="1"/>
    <xf numFmtId="0" fontId="4" fillId="3" borderId="2" xfId="1" applyFill="1" applyBorder="1"/>
    <xf numFmtId="0" fontId="3" fillId="3" borderId="2" xfId="1" applyFont="1" applyFill="1" applyBorder="1"/>
    <xf numFmtId="0" fontId="7" fillId="3" borderId="2" xfId="2" applyFont="1" applyFill="1" applyBorder="1"/>
    <xf numFmtId="0" fontId="7" fillId="3" borderId="9" xfId="2" applyFont="1" applyFill="1" applyBorder="1"/>
    <xf numFmtId="0" fontId="4" fillId="3" borderId="0" xfId="2" quotePrefix="1" applyFont="1" applyFill="1"/>
    <xf numFmtId="0" fontId="4" fillId="3" borderId="1" xfId="1" applyFill="1" applyBorder="1"/>
    <xf numFmtId="0" fontId="3" fillId="3" borderId="4" xfId="1" applyFont="1" applyFill="1" applyBorder="1"/>
    <xf numFmtId="0" fontId="4" fillId="3" borderId="6" xfId="1" applyFill="1" applyBorder="1"/>
    <xf numFmtId="0" fontId="4" fillId="3" borderId="4" xfId="1" applyFill="1" applyBorder="1"/>
    <xf numFmtId="0" fontId="4" fillId="3" borderId="5" xfId="1" applyFill="1" applyBorder="1"/>
    <xf numFmtId="0" fontId="3" fillId="3" borderId="0" xfId="2" applyFont="1" applyFill="1" applyAlignment="1">
      <alignment vertical="top" wrapText="1"/>
    </xf>
    <xf numFmtId="0" fontId="3" fillId="3" borderId="0" xfId="2" applyFont="1" applyFill="1" applyAlignment="1">
      <alignment vertical="top"/>
    </xf>
    <xf numFmtId="0" fontId="4" fillId="3" borderId="4" xfId="2" applyFont="1" applyFill="1" applyBorder="1"/>
    <xf numFmtId="0" fontId="4" fillId="3" borderId="5" xfId="2" applyFont="1" applyFill="1" applyBorder="1"/>
    <xf numFmtId="0" fontId="7" fillId="3" borderId="5" xfId="2" applyFont="1" applyFill="1" applyBorder="1"/>
    <xf numFmtId="0" fontId="4" fillId="3" borderId="6" xfId="2" applyFont="1" applyFill="1" applyBorder="1"/>
    <xf numFmtId="0" fontId="3" fillId="3" borderId="8" xfId="1" applyFont="1" applyFill="1" applyBorder="1"/>
    <xf numFmtId="0" fontId="4" fillId="3" borderId="0" xfId="2" applyFont="1" applyFill="1"/>
    <xf numFmtId="0" fontId="3" fillId="2" borderId="4" xfId="2" applyFont="1" applyFill="1" applyBorder="1"/>
    <xf numFmtId="0" fontId="3" fillId="2" borderId="5" xfId="2" applyFont="1" applyFill="1" applyBorder="1"/>
    <xf numFmtId="0" fontId="3" fillId="2" borderId="6" xfId="2" applyFont="1" applyFill="1" applyBorder="1"/>
    <xf numFmtId="0" fontId="3" fillId="3" borderId="3" xfId="1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3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5" fillId="3" borderId="1" xfId="1" applyFont="1" applyFill="1" applyBorder="1"/>
    <xf numFmtId="0" fontId="5" fillId="3" borderId="5" xfId="1" applyFont="1" applyFill="1" applyBorder="1"/>
    <xf numFmtId="0" fontId="4" fillId="3" borderId="10" xfId="1" applyFill="1" applyBorder="1"/>
    <xf numFmtId="0" fontId="4" fillId="3" borderId="11" xfId="1" applyFill="1" applyBorder="1"/>
    <xf numFmtId="0" fontId="4" fillId="3" borderId="12" xfId="1" applyFill="1" applyBorder="1"/>
    <xf numFmtId="0" fontId="5" fillId="3" borderId="12" xfId="1" applyFont="1" applyFill="1" applyBorder="1"/>
    <xf numFmtId="0" fontId="4" fillId="3" borderId="12" xfId="2" applyFont="1" applyFill="1" applyBorder="1"/>
    <xf numFmtId="0" fontId="4" fillId="3" borderId="13" xfId="2" applyFont="1" applyFill="1" applyBorder="1"/>
    <xf numFmtId="0" fontId="4" fillId="3" borderId="14" xfId="1" applyFill="1" applyBorder="1"/>
    <xf numFmtId="0" fontId="5" fillId="3" borderId="0" xfId="1" applyFont="1" applyFill="1"/>
    <xf numFmtId="0" fontId="5" fillId="3" borderId="9" xfId="1" applyFont="1" applyFill="1" applyBorder="1"/>
    <xf numFmtId="0" fontId="4" fillId="3" borderId="0" xfId="2" applyFont="1" applyFill="1" applyAlignment="1">
      <alignment horizontal="left"/>
    </xf>
    <xf numFmtId="0" fontId="4" fillId="3" borderId="15" xfId="1" applyFill="1" applyBorder="1"/>
    <xf numFmtId="0" fontId="4" fillId="3" borderId="0" xfId="1" applyFill="1" applyAlignment="1">
      <alignment horizontal="left"/>
    </xf>
    <xf numFmtId="0" fontId="4" fillId="3" borderId="9" xfId="2" applyFont="1" applyFill="1" applyBorder="1"/>
    <xf numFmtId="0" fontId="5" fillId="3" borderId="2" xfId="1" applyFont="1" applyFill="1" applyBorder="1"/>
    <xf numFmtId="0" fontId="4" fillId="3" borderId="2" xfId="2" applyFont="1" applyFill="1" applyBorder="1"/>
    <xf numFmtId="0" fontId="5" fillId="3" borderId="8" xfId="1" applyFont="1" applyFill="1" applyBorder="1"/>
    <xf numFmtId="0" fontId="13" fillId="3" borderId="0" xfId="6" applyFont="1" applyFill="1"/>
    <xf numFmtId="0" fontId="11" fillId="3" borderId="0" xfId="6" applyFont="1" applyFill="1"/>
    <xf numFmtId="0" fontId="14" fillId="3" borderId="1" xfId="6" applyFont="1" applyFill="1" applyBorder="1" applyAlignment="1">
      <alignment horizontal="center"/>
    </xf>
    <xf numFmtId="0" fontId="14" fillId="3" borderId="1" xfId="7" applyFont="1" applyFill="1" applyBorder="1" applyAlignment="1">
      <alignment horizontal="center"/>
    </xf>
    <xf numFmtId="0" fontId="14" fillId="3" borderId="0" xfId="6" applyFont="1" applyFill="1"/>
    <xf numFmtId="0" fontId="4" fillId="3" borderId="0" xfId="7" quotePrefix="1" applyFont="1" applyFill="1"/>
    <xf numFmtId="0" fontId="13" fillId="3" borderId="0" xfId="6" applyFont="1" applyFill="1" applyAlignment="1">
      <alignment horizontal="center"/>
    </xf>
    <xf numFmtId="0" fontId="4" fillId="3" borderId="0" xfId="8" applyFont="1" applyFill="1"/>
    <xf numFmtId="0" fontId="11" fillId="3" borderId="1" xfId="6" applyFont="1" applyFill="1" applyBorder="1" applyAlignment="1">
      <alignment horizontal="center" vertical="center"/>
    </xf>
    <xf numFmtId="0" fontId="11" fillId="3" borderId="0" xfId="6" applyFont="1" applyFill="1" applyAlignment="1">
      <alignment horizontal="right"/>
    </xf>
    <xf numFmtId="0" fontId="11" fillId="3" borderId="1" xfId="6" applyFont="1" applyFill="1" applyBorder="1" applyAlignment="1">
      <alignment horizontal="center"/>
    </xf>
    <xf numFmtId="0" fontId="4" fillId="2" borderId="1" xfId="0" quotePrefix="1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2" borderId="1" xfId="0" quotePrefix="1" applyFont="1" applyFill="1" applyBorder="1" applyAlignment="1">
      <alignment vertical="top" wrapText="1"/>
    </xf>
    <xf numFmtId="0" fontId="17" fillId="3" borderId="1" xfId="3" applyFont="1" applyFill="1" applyBorder="1" applyAlignment="1">
      <alignment horizontal="center" vertical="center"/>
    </xf>
    <xf numFmtId="0" fontId="7" fillId="3" borderId="1" xfId="1" applyFont="1" applyFill="1" applyBorder="1"/>
    <xf numFmtId="0" fontId="4" fillId="3" borderId="1" xfId="1" applyFill="1" applyBorder="1" applyAlignment="1">
      <alignment horizontal="center"/>
    </xf>
    <xf numFmtId="0" fontId="17" fillId="3" borderId="1" xfId="3" applyFont="1" applyFill="1" applyBorder="1" applyAlignment="1">
      <alignment horizontal="center" vertical="top"/>
    </xf>
    <xf numFmtId="0" fontId="7" fillId="3" borderId="1" xfId="3" applyFont="1" applyFill="1" applyBorder="1" applyAlignment="1">
      <alignment horizontal="center" vertical="top"/>
    </xf>
    <xf numFmtId="0" fontId="10" fillId="3" borderId="1" xfId="1" applyFont="1" applyFill="1" applyBorder="1" applyAlignment="1">
      <alignment horizontal="center" vertical="top"/>
    </xf>
    <xf numFmtId="0" fontId="11" fillId="3" borderId="1" xfId="1" applyFont="1" applyFill="1" applyBorder="1" applyAlignment="1">
      <alignment horizontal="center" vertical="top"/>
    </xf>
    <xf numFmtId="0" fontId="3" fillId="3" borderId="1" xfId="1" applyFont="1" applyFill="1" applyBorder="1" applyAlignment="1">
      <alignment horizontal="center" vertical="top"/>
    </xf>
    <xf numFmtId="0" fontId="7" fillId="3" borderId="1" xfId="2" applyFont="1" applyFill="1" applyBorder="1" applyAlignment="1">
      <alignment horizontal="center" vertical="top"/>
    </xf>
    <xf numFmtId="0" fontId="7" fillId="3" borderId="1" xfId="2" applyFont="1" applyFill="1" applyBorder="1" applyAlignment="1">
      <alignment vertical="top"/>
    </xf>
    <xf numFmtId="0" fontId="3" fillId="3" borderId="1" xfId="3" applyFont="1" applyFill="1" applyBorder="1" applyAlignment="1">
      <alignment horizontal="center" vertical="top"/>
    </xf>
    <xf numFmtId="0" fontId="7" fillId="3" borderId="1" xfId="3" applyFont="1" applyFill="1" applyBorder="1" applyAlignment="1">
      <alignment horizontal="center"/>
    </xf>
    <xf numFmtId="0" fontId="17" fillId="3" borderId="1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9" fillId="3" borderId="1" xfId="1" applyFont="1" applyFill="1" applyBorder="1" applyAlignment="1">
      <alignment horizontal="center" vertical="top"/>
    </xf>
    <xf numFmtId="0" fontId="9" fillId="3" borderId="3" xfId="1" applyFont="1" applyFill="1" applyBorder="1" applyAlignment="1">
      <alignment horizontal="center" vertical="top"/>
    </xf>
    <xf numFmtId="0" fontId="10" fillId="3" borderId="3" xfId="1" applyFont="1" applyFill="1" applyBorder="1" applyAlignment="1">
      <alignment horizontal="center" vertical="top"/>
    </xf>
    <xf numFmtId="0" fontId="7" fillId="3" borderId="1" xfId="2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7" fillId="3" borderId="1" xfId="1" applyFont="1" applyFill="1" applyBorder="1" applyAlignment="1">
      <alignment horizontal="center" vertical="top"/>
    </xf>
    <xf numFmtId="0" fontId="3" fillId="3" borderId="0" xfId="1" applyFont="1" applyFill="1" applyAlignment="1">
      <alignment vertical="top"/>
    </xf>
    <xf numFmtId="0" fontId="7" fillId="3" borderId="0" xfId="2" applyFont="1" applyFill="1" applyAlignment="1">
      <alignment vertical="top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3" fillId="3" borderId="1" xfId="1" applyFont="1" applyFill="1" applyBorder="1" applyAlignment="1">
      <alignment vertical="top"/>
    </xf>
    <xf numFmtId="0" fontId="14" fillId="3" borderId="1" xfId="6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14" fillId="3" borderId="1" xfId="6" applyFont="1" applyFill="1" applyBorder="1" applyAlignment="1">
      <alignment horizontal="center" vertical="top"/>
    </xf>
    <xf numFmtId="0" fontId="4" fillId="2" borderId="1" xfId="0" quotePrefix="1" applyFont="1" applyFill="1" applyBorder="1" applyAlignment="1">
      <alignment vertical="top"/>
    </xf>
    <xf numFmtId="0" fontId="11" fillId="3" borderId="1" xfId="6" applyFont="1" applyFill="1" applyBorder="1" applyAlignment="1">
      <alignment horizontal="center" vertical="top"/>
    </xf>
    <xf numFmtId="0" fontId="14" fillId="3" borderId="1" xfId="7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wrapText="1"/>
    </xf>
    <xf numFmtId="0" fontId="3" fillId="3" borderId="0" xfId="1" applyFont="1" applyFill="1" applyAlignment="1">
      <alignment horizontal="center"/>
    </xf>
    <xf numFmtId="0" fontId="3" fillId="3" borderId="2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4" fillId="3" borderId="7" xfId="1" applyFill="1" applyBorder="1" applyAlignment="1">
      <alignment horizontal="left"/>
    </xf>
    <xf numFmtId="0" fontId="4" fillId="3" borderId="2" xfId="1" applyFill="1" applyBorder="1" applyAlignment="1">
      <alignment horizontal="left"/>
    </xf>
    <xf numFmtId="0" fontId="4" fillId="3" borderId="8" xfId="1" applyFill="1" applyBorder="1" applyAlignment="1">
      <alignment horizontal="left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0" fontId="11" fillId="3" borderId="0" xfId="6" applyFont="1" applyFill="1" applyAlignment="1">
      <alignment horizontal="center"/>
    </xf>
    <xf numFmtId="0" fontId="11" fillId="3" borderId="2" xfId="6" applyFont="1" applyFill="1" applyBorder="1" applyAlignment="1">
      <alignment horizontal="center"/>
    </xf>
  </cellXfs>
  <cellStyles count="9">
    <cellStyle name="Normal 2" xfId="2" xr:uid="{00000000-0005-0000-0000-000001000000}"/>
    <cellStyle name="Normal 2 2" xfId="6" xr:uid="{00000000-0005-0000-0000-000002000000}"/>
    <cellStyle name="Normal 3" xfId="7" xr:uid="{00000000-0005-0000-0000-000003000000}"/>
    <cellStyle name="Normal_EF-EP-01_2" xfId="3" xr:uid="{00000000-0005-0000-0000-000004000000}"/>
    <cellStyle name="ปกติ" xfId="0" builtinId="0"/>
    <cellStyle name="ปกติ 2" xfId="1" xr:uid="{00000000-0005-0000-0000-000005000000}"/>
    <cellStyle name="ปกติ 2 2" xfId="8" xr:uid="{00000000-0005-0000-0000-000006000000}"/>
    <cellStyle name="ปกติ 3" xfId="4" xr:uid="{00000000-0005-0000-0000-000007000000}"/>
    <cellStyle name="ปกติ 3 2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133350</xdr:colOff>
      <xdr:row>7</xdr:row>
      <xdr:rowOff>238125</xdr:rowOff>
    </xdr:from>
    <xdr:ext cx="65" cy="172227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1E1E463-6FD7-4B95-8FCA-125D741D4875}"/>
            </a:ext>
          </a:extLst>
        </xdr:cNvPr>
        <xdr:cNvSpPr txBox="1"/>
      </xdr:nvSpPr>
      <xdr:spPr>
        <a:xfrm>
          <a:off x="6934200" y="23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10</xdr:row>
      <xdr:rowOff>238125</xdr:rowOff>
    </xdr:from>
    <xdr:ext cx="65" cy="172227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2C370BF-63D9-47BC-AC6E-6C2DE875A641}"/>
            </a:ext>
          </a:extLst>
        </xdr:cNvPr>
        <xdr:cNvSpPr txBox="1"/>
      </xdr:nvSpPr>
      <xdr:spPr>
        <a:xfrm>
          <a:off x="6934200" y="23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12</xdr:row>
      <xdr:rowOff>238125</xdr:rowOff>
    </xdr:from>
    <xdr:ext cx="65" cy="172227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35FE3B8C-0B9F-4F58-97DE-B2314FBA7706}"/>
            </a:ext>
          </a:extLst>
        </xdr:cNvPr>
        <xdr:cNvSpPr txBox="1"/>
      </xdr:nvSpPr>
      <xdr:spPr>
        <a:xfrm>
          <a:off x="6934200" y="23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12</xdr:row>
      <xdr:rowOff>238125</xdr:rowOff>
    </xdr:from>
    <xdr:ext cx="65" cy="172227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26CB29DD-177C-4618-BE4B-78BCF6CE682B}"/>
            </a:ext>
          </a:extLst>
        </xdr:cNvPr>
        <xdr:cNvSpPr txBox="1"/>
      </xdr:nvSpPr>
      <xdr:spPr>
        <a:xfrm>
          <a:off x="6934200" y="325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16</xdr:row>
      <xdr:rowOff>238125</xdr:rowOff>
    </xdr:from>
    <xdr:ext cx="65" cy="172227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3E5D197D-060B-4628-9C50-63C01B394761}"/>
            </a:ext>
          </a:extLst>
        </xdr:cNvPr>
        <xdr:cNvSpPr txBox="1"/>
      </xdr:nvSpPr>
      <xdr:spPr>
        <a:xfrm>
          <a:off x="6934200" y="386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16</xdr:row>
      <xdr:rowOff>238125</xdr:rowOff>
    </xdr:from>
    <xdr:ext cx="65" cy="172227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ECF31803-D71F-4C90-AE38-B0F32F9C8F12}"/>
            </a:ext>
          </a:extLst>
        </xdr:cNvPr>
        <xdr:cNvSpPr txBox="1"/>
      </xdr:nvSpPr>
      <xdr:spPr>
        <a:xfrm>
          <a:off x="6934200" y="386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20</xdr:row>
      <xdr:rowOff>238125</xdr:rowOff>
    </xdr:from>
    <xdr:ext cx="65" cy="172227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4A1E3928-648F-4B7B-AD0B-CF4246A29C1F}"/>
            </a:ext>
          </a:extLst>
        </xdr:cNvPr>
        <xdr:cNvSpPr txBox="1"/>
      </xdr:nvSpPr>
      <xdr:spPr>
        <a:xfrm>
          <a:off x="6934200" y="386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20</xdr:row>
      <xdr:rowOff>238125</xdr:rowOff>
    </xdr:from>
    <xdr:ext cx="65" cy="172227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85751CA-845E-49E5-A8C7-A8FF03AC27DE}"/>
            </a:ext>
          </a:extLst>
        </xdr:cNvPr>
        <xdr:cNvSpPr txBox="1"/>
      </xdr:nvSpPr>
      <xdr:spPr>
        <a:xfrm>
          <a:off x="6934200" y="386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22</xdr:row>
      <xdr:rowOff>238125</xdr:rowOff>
    </xdr:from>
    <xdr:ext cx="65" cy="172227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2921E068-6E5C-459D-8D08-E54066CA34B6}"/>
            </a:ext>
          </a:extLst>
        </xdr:cNvPr>
        <xdr:cNvSpPr txBox="1"/>
      </xdr:nvSpPr>
      <xdr:spPr>
        <a:xfrm>
          <a:off x="7248525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22</xdr:row>
      <xdr:rowOff>238125</xdr:rowOff>
    </xdr:from>
    <xdr:ext cx="65" cy="172227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7DBAA38B-7DC8-46AF-A1DF-D0E2CC8B3484}"/>
            </a:ext>
          </a:extLst>
        </xdr:cNvPr>
        <xdr:cNvSpPr txBox="1"/>
      </xdr:nvSpPr>
      <xdr:spPr>
        <a:xfrm>
          <a:off x="7248525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23</xdr:row>
      <xdr:rowOff>238125</xdr:rowOff>
    </xdr:from>
    <xdr:ext cx="65" cy="172227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0BB71A49-6C39-47C2-B738-8CE3C130467F}"/>
            </a:ext>
          </a:extLst>
        </xdr:cNvPr>
        <xdr:cNvSpPr txBox="1"/>
      </xdr:nvSpPr>
      <xdr:spPr>
        <a:xfrm>
          <a:off x="7248525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23</xdr:row>
      <xdr:rowOff>238125</xdr:rowOff>
    </xdr:from>
    <xdr:ext cx="65" cy="172227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55CC33CF-4784-4995-A23A-FE897E3725A6}"/>
            </a:ext>
          </a:extLst>
        </xdr:cNvPr>
        <xdr:cNvSpPr txBox="1"/>
      </xdr:nvSpPr>
      <xdr:spPr>
        <a:xfrm>
          <a:off x="7248525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28</xdr:row>
      <xdr:rowOff>238125</xdr:rowOff>
    </xdr:from>
    <xdr:ext cx="65" cy="172227"/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C1952EA8-2287-40FB-A1F2-CEE867E921C9}"/>
            </a:ext>
          </a:extLst>
        </xdr:cNvPr>
        <xdr:cNvSpPr txBox="1"/>
      </xdr:nvSpPr>
      <xdr:spPr>
        <a:xfrm>
          <a:off x="7248525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28</xdr:row>
      <xdr:rowOff>238125</xdr:rowOff>
    </xdr:from>
    <xdr:ext cx="65" cy="172227"/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14D98F89-A490-426A-8CDD-5CA14BD41057}"/>
            </a:ext>
          </a:extLst>
        </xdr:cNvPr>
        <xdr:cNvSpPr txBox="1"/>
      </xdr:nvSpPr>
      <xdr:spPr>
        <a:xfrm>
          <a:off x="7248525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30</xdr:row>
      <xdr:rowOff>238125</xdr:rowOff>
    </xdr:from>
    <xdr:ext cx="65" cy="172227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id="{D94DAF4C-2C88-4150-A4E3-FF68149F605F}"/>
            </a:ext>
          </a:extLst>
        </xdr:cNvPr>
        <xdr:cNvSpPr txBox="1"/>
      </xdr:nvSpPr>
      <xdr:spPr>
        <a:xfrm>
          <a:off x="7248525" y="9248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30</xdr:row>
      <xdr:rowOff>238125</xdr:rowOff>
    </xdr:from>
    <xdr:ext cx="65" cy="172227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id="{857FE6BE-77D0-4DA5-8F17-3DD799EAABE5}"/>
            </a:ext>
          </a:extLst>
        </xdr:cNvPr>
        <xdr:cNvSpPr txBox="1"/>
      </xdr:nvSpPr>
      <xdr:spPr>
        <a:xfrm>
          <a:off x="7248525" y="9248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9A4E762F-08E9-47BA-8137-A328D427CD66}"/>
            </a:ext>
          </a:extLst>
        </xdr:cNvPr>
        <xdr:cNvSpPr txBox="1"/>
      </xdr:nvSpPr>
      <xdr:spPr>
        <a:xfrm>
          <a:off x="7248525" y="9858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id="{31F35001-F172-4CF5-A876-AB7E4612E997}"/>
            </a:ext>
          </a:extLst>
        </xdr:cNvPr>
        <xdr:cNvSpPr txBox="1"/>
      </xdr:nvSpPr>
      <xdr:spPr>
        <a:xfrm>
          <a:off x="7248525" y="9858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id="{0AAACE42-DDBD-4908-8422-A02A7538CA8F}"/>
            </a:ext>
          </a:extLst>
        </xdr:cNvPr>
        <xdr:cNvSpPr txBox="1"/>
      </xdr:nvSpPr>
      <xdr:spPr>
        <a:xfrm>
          <a:off x="7248525" y="9858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id="{617A71FE-446C-467E-BDD7-E8A77C530178}"/>
            </a:ext>
          </a:extLst>
        </xdr:cNvPr>
        <xdr:cNvSpPr txBox="1"/>
      </xdr:nvSpPr>
      <xdr:spPr>
        <a:xfrm>
          <a:off x="7248525" y="9858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id="{23E835DC-5223-4853-AEDF-775838DB9ACB}"/>
            </a:ext>
          </a:extLst>
        </xdr:cNvPr>
        <xdr:cNvSpPr txBox="1"/>
      </xdr:nvSpPr>
      <xdr:spPr>
        <a:xfrm>
          <a:off x="7248525" y="9248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5F59ECBB-5A5A-47DF-B34B-95C391B09C6A}"/>
            </a:ext>
          </a:extLst>
        </xdr:cNvPr>
        <xdr:cNvSpPr txBox="1"/>
      </xdr:nvSpPr>
      <xdr:spPr>
        <a:xfrm>
          <a:off x="7248525" y="9248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F8D297D8-A9CD-4A7F-AD90-BA1ACB7E3173}"/>
            </a:ext>
          </a:extLst>
        </xdr:cNvPr>
        <xdr:cNvSpPr txBox="1"/>
      </xdr:nvSpPr>
      <xdr:spPr>
        <a:xfrm>
          <a:off x="7248525" y="11325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3E835B9D-4B2C-4351-9F66-EBB7E1725900}"/>
            </a:ext>
          </a:extLst>
        </xdr:cNvPr>
        <xdr:cNvSpPr txBox="1"/>
      </xdr:nvSpPr>
      <xdr:spPr>
        <a:xfrm>
          <a:off x="7248525" y="11325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26" name="กล่องข้อความ 25">
          <a:extLst>
            <a:ext uri="{FF2B5EF4-FFF2-40B4-BE49-F238E27FC236}">
              <a16:creationId xmlns:a16="http://schemas.microsoft.com/office/drawing/2014/main" id="{340F241D-7150-4709-BCD7-21FB2C5FC58F}"/>
            </a:ext>
          </a:extLst>
        </xdr:cNvPr>
        <xdr:cNvSpPr txBox="1"/>
      </xdr:nvSpPr>
      <xdr:spPr>
        <a:xfrm>
          <a:off x="7248525" y="11325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27" name="กล่องข้อความ 26">
          <a:extLst>
            <a:ext uri="{FF2B5EF4-FFF2-40B4-BE49-F238E27FC236}">
              <a16:creationId xmlns:a16="http://schemas.microsoft.com/office/drawing/2014/main" id="{8CEC509E-1D07-42B6-AE99-DE97861EDFB9}"/>
            </a:ext>
          </a:extLst>
        </xdr:cNvPr>
        <xdr:cNvSpPr txBox="1"/>
      </xdr:nvSpPr>
      <xdr:spPr>
        <a:xfrm>
          <a:off x="7248525" y="11325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28" name="กล่องข้อความ 27">
          <a:extLst>
            <a:ext uri="{FF2B5EF4-FFF2-40B4-BE49-F238E27FC236}">
              <a16:creationId xmlns:a16="http://schemas.microsoft.com/office/drawing/2014/main" id="{472AE4C2-5500-46D0-B0D1-491F65EB63E5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29" name="กล่องข้อความ 28">
          <a:extLst>
            <a:ext uri="{FF2B5EF4-FFF2-40B4-BE49-F238E27FC236}">
              <a16:creationId xmlns:a16="http://schemas.microsoft.com/office/drawing/2014/main" id="{5D57F6DC-EF00-4D3E-B03B-E4A2CB56C5ED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30" name="กล่องข้อความ 29">
          <a:extLst>
            <a:ext uri="{FF2B5EF4-FFF2-40B4-BE49-F238E27FC236}">
              <a16:creationId xmlns:a16="http://schemas.microsoft.com/office/drawing/2014/main" id="{DCB2CEE1-4D40-4BDD-A1D3-5C6CB0F73E11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31" name="กล่องข้อความ 30">
          <a:extLst>
            <a:ext uri="{FF2B5EF4-FFF2-40B4-BE49-F238E27FC236}">
              <a16:creationId xmlns:a16="http://schemas.microsoft.com/office/drawing/2014/main" id="{BEA7561B-D94D-48C7-BD33-750A1C92DA58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32" name="กล่องข้อความ 31">
          <a:extLst>
            <a:ext uri="{FF2B5EF4-FFF2-40B4-BE49-F238E27FC236}">
              <a16:creationId xmlns:a16="http://schemas.microsoft.com/office/drawing/2014/main" id="{C2476EB0-6CC6-4653-96FE-3A26BE05E3DE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33" name="กล่องข้อความ 32">
          <a:extLst>
            <a:ext uri="{FF2B5EF4-FFF2-40B4-BE49-F238E27FC236}">
              <a16:creationId xmlns:a16="http://schemas.microsoft.com/office/drawing/2014/main" id="{67BD4F73-E246-4E85-9D7C-5C3C630DCBDA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34" name="กล่องข้อความ 33">
          <a:extLst>
            <a:ext uri="{FF2B5EF4-FFF2-40B4-BE49-F238E27FC236}">
              <a16:creationId xmlns:a16="http://schemas.microsoft.com/office/drawing/2014/main" id="{AC35B7B9-0E56-45A8-89F7-0ABFDE81684F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35" name="กล่องข้อความ 34">
          <a:extLst>
            <a:ext uri="{FF2B5EF4-FFF2-40B4-BE49-F238E27FC236}">
              <a16:creationId xmlns:a16="http://schemas.microsoft.com/office/drawing/2014/main" id="{F0A24E92-E84D-46DB-BC0D-E247FF81E661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36" name="กล่องข้อความ 35">
          <a:extLst>
            <a:ext uri="{FF2B5EF4-FFF2-40B4-BE49-F238E27FC236}">
              <a16:creationId xmlns:a16="http://schemas.microsoft.com/office/drawing/2014/main" id="{FBB0AD94-DD38-42A1-A779-45220750FA0C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37" name="กล่องข้อความ 36">
          <a:extLst>
            <a:ext uri="{FF2B5EF4-FFF2-40B4-BE49-F238E27FC236}">
              <a16:creationId xmlns:a16="http://schemas.microsoft.com/office/drawing/2014/main" id="{04046BD7-964D-4FC4-8ED0-E5C97B6F67FD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38" name="กล่องข้อความ 37">
          <a:extLst>
            <a:ext uri="{FF2B5EF4-FFF2-40B4-BE49-F238E27FC236}">
              <a16:creationId xmlns:a16="http://schemas.microsoft.com/office/drawing/2014/main" id="{A24E6894-62D6-4597-B5BB-D6BC77D1CC93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39" name="กล่องข้อความ 38">
          <a:extLst>
            <a:ext uri="{FF2B5EF4-FFF2-40B4-BE49-F238E27FC236}">
              <a16:creationId xmlns:a16="http://schemas.microsoft.com/office/drawing/2014/main" id="{17AAB372-0F9C-48FB-8E4A-88EABF9A47E2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40" name="กล่องข้อความ 39">
          <a:extLst>
            <a:ext uri="{FF2B5EF4-FFF2-40B4-BE49-F238E27FC236}">
              <a16:creationId xmlns:a16="http://schemas.microsoft.com/office/drawing/2014/main" id="{44ED4686-5541-4C4C-884C-F74FAF29F94C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41" name="กล่องข้อความ 40">
          <a:extLst>
            <a:ext uri="{FF2B5EF4-FFF2-40B4-BE49-F238E27FC236}">
              <a16:creationId xmlns:a16="http://schemas.microsoft.com/office/drawing/2014/main" id="{E6FC5C3B-6A73-44EE-B9C4-6280628D8A8A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42" name="กล่องข้อความ 41">
          <a:extLst>
            <a:ext uri="{FF2B5EF4-FFF2-40B4-BE49-F238E27FC236}">
              <a16:creationId xmlns:a16="http://schemas.microsoft.com/office/drawing/2014/main" id="{9B39B286-8AB4-412A-9740-F34D2D345984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43" name="กล่องข้อความ 42">
          <a:extLst>
            <a:ext uri="{FF2B5EF4-FFF2-40B4-BE49-F238E27FC236}">
              <a16:creationId xmlns:a16="http://schemas.microsoft.com/office/drawing/2014/main" id="{8A3A74F5-A871-46EC-8B64-B4789D5141DF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44" name="กล่องข้อความ 43">
          <a:extLst>
            <a:ext uri="{FF2B5EF4-FFF2-40B4-BE49-F238E27FC236}">
              <a16:creationId xmlns:a16="http://schemas.microsoft.com/office/drawing/2014/main" id="{09893621-0599-447D-81C6-8606D386E549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45" name="กล่องข้อความ 44">
          <a:extLst>
            <a:ext uri="{FF2B5EF4-FFF2-40B4-BE49-F238E27FC236}">
              <a16:creationId xmlns:a16="http://schemas.microsoft.com/office/drawing/2014/main" id="{58737F02-91A4-4442-AC45-FA7823ACAF98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46" name="กล่องข้อความ 45">
          <a:extLst>
            <a:ext uri="{FF2B5EF4-FFF2-40B4-BE49-F238E27FC236}">
              <a16:creationId xmlns:a16="http://schemas.microsoft.com/office/drawing/2014/main" id="{E50F9F3C-6919-4A58-AA20-96933A76C403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47" name="กล่องข้อความ 46">
          <a:extLst>
            <a:ext uri="{FF2B5EF4-FFF2-40B4-BE49-F238E27FC236}">
              <a16:creationId xmlns:a16="http://schemas.microsoft.com/office/drawing/2014/main" id="{5CAF8585-9CD8-4970-8B85-302B7F7FD95B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48" name="กล่องข้อความ 47">
          <a:extLst>
            <a:ext uri="{FF2B5EF4-FFF2-40B4-BE49-F238E27FC236}">
              <a16:creationId xmlns:a16="http://schemas.microsoft.com/office/drawing/2014/main" id="{2FEB1C1E-AEEB-4078-B21C-57F1CFCBFE08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49" name="กล่องข้อความ 48">
          <a:extLst>
            <a:ext uri="{FF2B5EF4-FFF2-40B4-BE49-F238E27FC236}">
              <a16:creationId xmlns:a16="http://schemas.microsoft.com/office/drawing/2014/main" id="{4EB13989-09B9-48A1-B58D-B0E8959AEBD5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50" name="กล่องข้อความ 49">
          <a:extLst>
            <a:ext uri="{FF2B5EF4-FFF2-40B4-BE49-F238E27FC236}">
              <a16:creationId xmlns:a16="http://schemas.microsoft.com/office/drawing/2014/main" id="{F5843C14-3F91-4837-8391-B2A2CFA7C166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51" name="กล่องข้อความ 50">
          <a:extLst>
            <a:ext uri="{FF2B5EF4-FFF2-40B4-BE49-F238E27FC236}">
              <a16:creationId xmlns:a16="http://schemas.microsoft.com/office/drawing/2014/main" id="{AD3424D5-B5EE-4841-AE78-7C453E6E2196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52" name="กล่องข้อความ 51">
          <a:extLst>
            <a:ext uri="{FF2B5EF4-FFF2-40B4-BE49-F238E27FC236}">
              <a16:creationId xmlns:a16="http://schemas.microsoft.com/office/drawing/2014/main" id="{97C3A2A7-989B-4388-AF42-94CE220F3EFD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53" name="กล่องข้อความ 52">
          <a:extLst>
            <a:ext uri="{FF2B5EF4-FFF2-40B4-BE49-F238E27FC236}">
              <a16:creationId xmlns:a16="http://schemas.microsoft.com/office/drawing/2014/main" id="{A91297C4-F5FA-41A6-9DF7-F00445AEAC8D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54" name="กล่องข้อความ 53">
          <a:extLst>
            <a:ext uri="{FF2B5EF4-FFF2-40B4-BE49-F238E27FC236}">
              <a16:creationId xmlns:a16="http://schemas.microsoft.com/office/drawing/2014/main" id="{77EAEC7E-2D85-4FE8-8517-49BEA59F7EBB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55" name="กล่องข้อความ 54">
          <a:extLst>
            <a:ext uri="{FF2B5EF4-FFF2-40B4-BE49-F238E27FC236}">
              <a16:creationId xmlns:a16="http://schemas.microsoft.com/office/drawing/2014/main" id="{06E47356-CBC7-4235-8908-B5FF2CAD26A5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56" name="กล่องข้อความ 55">
          <a:extLst>
            <a:ext uri="{FF2B5EF4-FFF2-40B4-BE49-F238E27FC236}">
              <a16:creationId xmlns:a16="http://schemas.microsoft.com/office/drawing/2014/main" id="{D5C2DE1F-363C-4697-889E-4786CB032F4B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57" name="กล่องข้อความ 56">
          <a:extLst>
            <a:ext uri="{FF2B5EF4-FFF2-40B4-BE49-F238E27FC236}">
              <a16:creationId xmlns:a16="http://schemas.microsoft.com/office/drawing/2014/main" id="{A3966E37-7912-4709-AD74-CE5E11C4B8A1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44</xdr:row>
      <xdr:rowOff>238125</xdr:rowOff>
    </xdr:from>
    <xdr:ext cx="65" cy="172227"/>
    <xdr:sp macro="" textlink="">
      <xdr:nvSpPr>
        <xdr:cNvPr id="58" name="กล่องข้อความ 57">
          <a:extLst>
            <a:ext uri="{FF2B5EF4-FFF2-40B4-BE49-F238E27FC236}">
              <a16:creationId xmlns:a16="http://schemas.microsoft.com/office/drawing/2014/main" id="{1370EBC1-4348-4EA6-A002-E28957EE2D9F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44</xdr:row>
      <xdr:rowOff>238125</xdr:rowOff>
    </xdr:from>
    <xdr:ext cx="65" cy="172227"/>
    <xdr:sp macro="" textlink="">
      <xdr:nvSpPr>
        <xdr:cNvPr id="59" name="กล่องข้อความ 58">
          <a:extLst>
            <a:ext uri="{FF2B5EF4-FFF2-40B4-BE49-F238E27FC236}">
              <a16:creationId xmlns:a16="http://schemas.microsoft.com/office/drawing/2014/main" id="{6E40B83D-2FC0-477D-82DE-BD4CDC3E5326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44</xdr:row>
      <xdr:rowOff>238125</xdr:rowOff>
    </xdr:from>
    <xdr:ext cx="65" cy="172227"/>
    <xdr:sp macro="" textlink="">
      <xdr:nvSpPr>
        <xdr:cNvPr id="60" name="กล่องข้อความ 59">
          <a:extLst>
            <a:ext uri="{FF2B5EF4-FFF2-40B4-BE49-F238E27FC236}">
              <a16:creationId xmlns:a16="http://schemas.microsoft.com/office/drawing/2014/main" id="{11B67BEC-B957-429F-93C2-1FD49DCBA0C6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44</xdr:row>
      <xdr:rowOff>238125</xdr:rowOff>
    </xdr:from>
    <xdr:ext cx="65" cy="172227"/>
    <xdr:sp macro="" textlink="">
      <xdr:nvSpPr>
        <xdr:cNvPr id="61" name="กล่องข้อความ 60">
          <a:extLst>
            <a:ext uri="{FF2B5EF4-FFF2-40B4-BE49-F238E27FC236}">
              <a16:creationId xmlns:a16="http://schemas.microsoft.com/office/drawing/2014/main" id="{0315F9E7-1E96-46B9-9BE3-CD23C3493795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44</xdr:row>
      <xdr:rowOff>238125</xdr:rowOff>
    </xdr:from>
    <xdr:ext cx="65" cy="172227"/>
    <xdr:sp macro="" textlink="">
      <xdr:nvSpPr>
        <xdr:cNvPr id="62" name="กล่องข้อความ 61">
          <a:extLst>
            <a:ext uri="{FF2B5EF4-FFF2-40B4-BE49-F238E27FC236}">
              <a16:creationId xmlns:a16="http://schemas.microsoft.com/office/drawing/2014/main" id="{60D57646-6359-46D6-ABE5-C770B6DBC3AD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44</xdr:row>
      <xdr:rowOff>238125</xdr:rowOff>
    </xdr:from>
    <xdr:ext cx="65" cy="172227"/>
    <xdr:sp macro="" textlink="">
      <xdr:nvSpPr>
        <xdr:cNvPr id="63" name="กล่องข้อความ 62">
          <a:extLst>
            <a:ext uri="{FF2B5EF4-FFF2-40B4-BE49-F238E27FC236}">
              <a16:creationId xmlns:a16="http://schemas.microsoft.com/office/drawing/2014/main" id="{BCAF92C8-C668-4FB5-B7B7-272EE4491353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44</xdr:row>
      <xdr:rowOff>238125</xdr:rowOff>
    </xdr:from>
    <xdr:ext cx="65" cy="172227"/>
    <xdr:sp macro="" textlink="">
      <xdr:nvSpPr>
        <xdr:cNvPr id="64" name="กล่องข้อความ 63">
          <a:extLst>
            <a:ext uri="{FF2B5EF4-FFF2-40B4-BE49-F238E27FC236}">
              <a16:creationId xmlns:a16="http://schemas.microsoft.com/office/drawing/2014/main" id="{CBB0126F-A35D-4F69-92FF-F1D2E943CFEB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44</xdr:row>
      <xdr:rowOff>238125</xdr:rowOff>
    </xdr:from>
    <xdr:ext cx="65" cy="172227"/>
    <xdr:sp macro="" textlink="">
      <xdr:nvSpPr>
        <xdr:cNvPr id="65" name="กล่องข้อความ 64">
          <a:extLst>
            <a:ext uri="{FF2B5EF4-FFF2-40B4-BE49-F238E27FC236}">
              <a16:creationId xmlns:a16="http://schemas.microsoft.com/office/drawing/2014/main" id="{D36E06BB-606A-47B0-9CC8-DAC7F9B38796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44</xdr:row>
      <xdr:rowOff>238125</xdr:rowOff>
    </xdr:from>
    <xdr:ext cx="65" cy="172227"/>
    <xdr:sp macro="" textlink="">
      <xdr:nvSpPr>
        <xdr:cNvPr id="66" name="กล่องข้อความ 65">
          <a:extLst>
            <a:ext uri="{FF2B5EF4-FFF2-40B4-BE49-F238E27FC236}">
              <a16:creationId xmlns:a16="http://schemas.microsoft.com/office/drawing/2014/main" id="{B3818C22-885F-4B73-AB75-E04F0317324D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44</xdr:row>
      <xdr:rowOff>238125</xdr:rowOff>
    </xdr:from>
    <xdr:ext cx="65" cy="172227"/>
    <xdr:sp macro="" textlink="">
      <xdr:nvSpPr>
        <xdr:cNvPr id="67" name="กล่องข้อความ 66">
          <a:extLst>
            <a:ext uri="{FF2B5EF4-FFF2-40B4-BE49-F238E27FC236}">
              <a16:creationId xmlns:a16="http://schemas.microsoft.com/office/drawing/2014/main" id="{69D0BACD-9C55-4AC6-A9C5-9D72A848CEF8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44</xdr:row>
      <xdr:rowOff>238125</xdr:rowOff>
    </xdr:from>
    <xdr:ext cx="65" cy="172227"/>
    <xdr:sp macro="" textlink="">
      <xdr:nvSpPr>
        <xdr:cNvPr id="68" name="กล่องข้อความ 67">
          <a:extLst>
            <a:ext uri="{FF2B5EF4-FFF2-40B4-BE49-F238E27FC236}">
              <a16:creationId xmlns:a16="http://schemas.microsoft.com/office/drawing/2014/main" id="{5526EDBA-9732-4E47-9840-C6C3954AFBEC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44</xdr:row>
      <xdr:rowOff>238125</xdr:rowOff>
    </xdr:from>
    <xdr:ext cx="65" cy="172227"/>
    <xdr:sp macro="" textlink="">
      <xdr:nvSpPr>
        <xdr:cNvPr id="69" name="กล่องข้อความ 68">
          <a:extLst>
            <a:ext uri="{FF2B5EF4-FFF2-40B4-BE49-F238E27FC236}">
              <a16:creationId xmlns:a16="http://schemas.microsoft.com/office/drawing/2014/main" id="{FA780DCD-9139-4553-AADA-875E8B11D92D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45</xdr:row>
      <xdr:rowOff>238125</xdr:rowOff>
    </xdr:from>
    <xdr:ext cx="65" cy="172227"/>
    <xdr:sp macro="" textlink="">
      <xdr:nvSpPr>
        <xdr:cNvPr id="70" name="กล่องข้อความ 69">
          <a:extLst>
            <a:ext uri="{FF2B5EF4-FFF2-40B4-BE49-F238E27FC236}">
              <a16:creationId xmlns:a16="http://schemas.microsoft.com/office/drawing/2014/main" id="{6929BEFB-B536-4577-B0FA-B83213FB76ED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45</xdr:row>
      <xdr:rowOff>238125</xdr:rowOff>
    </xdr:from>
    <xdr:ext cx="65" cy="172227"/>
    <xdr:sp macro="" textlink="">
      <xdr:nvSpPr>
        <xdr:cNvPr id="71" name="กล่องข้อความ 70">
          <a:extLst>
            <a:ext uri="{FF2B5EF4-FFF2-40B4-BE49-F238E27FC236}">
              <a16:creationId xmlns:a16="http://schemas.microsoft.com/office/drawing/2014/main" id="{F0D1AA47-3EAA-4411-810D-1AF2EB794579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45</xdr:row>
      <xdr:rowOff>238125</xdr:rowOff>
    </xdr:from>
    <xdr:ext cx="65" cy="172227"/>
    <xdr:sp macro="" textlink="">
      <xdr:nvSpPr>
        <xdr:cNvPr id="72" name="กล่องข้อความ 71">
          <a:extLst>
            <a:ext uri="{FF2B5EF4-FFF2-40B4-BE49-F238E27FC236}">
              <a16:creationId xmlns:a16="http://schemas.microsoft.com/office/drawing/2014/main" id="{2D8A267F-C656-49B9-BEBC-CD6603630B7B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45</xdr:row>
      <xdr:rowOff>238125</xdr:rowOff>
    </xdr:from>
    <xdr:ext cx="65" cy="172227"/>
    <xdr:sp macro="" textlink="">
      <xdr:nvSpPr>
        <xdr:cNvPr id="73" name="กล่องข้อความ 72">
          <a:extLst>
            <a:ext uri="{FF2B5EF4-FFF2-40B4-BE49-F238E27FC236}">
              <a16:creationId xmlns:a16="http://schemas.microsoft.com/office/drawing/2014/main" id="{147901DE-90DA-4642-B576-8B3F546AA787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45</xdr:row>
      <xdr:rowOff>238125</xdr:rowOff>
    </xdr:from>
    <xdr:ext cx="65" cy="172227"/>
    <xdr:sp macro="" textlink="">
      <xdr:nvSpPr>
        <xdr:cNvPr id="74" name="กล่องข้อความ 73">
          <a:extLst>
            <a:ext uri="{FF2B5EF4-FFF2-40B4-BE49-F238E27FC236}">
              <a16:creationId xmlns:a16="http://schemas.microsoft.com/office/drawing/2014/main" id="{7C5722AE-0822-42BA-B499-1B93A4F93B4F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45</xdr:row>
      <xdr:rowOff>238125</xdr:rowOff>
    </xdr:from>
    <xdr:ext cx="65" cy="172227"/>
    <xdr:sp macro="" textlink="">
      <xdr:nvSpPr>
        <xdr:cNvPr id="75" name="กล่องข้อความ 74">
          <a:extLst>
            <a:ext uri="{FF2B5EF4-FFF2-40B4-BE49-F238E27FC236}">
              <a16:creationId xmlns:a16="http://schemas.microsoft.com/office/drawing/2014/main" id="{F3E6A180-EACD-4EB9-A08E-C96EAB7FAB12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45</xdr:row>
      <xdr:rowOff>238125</xdr:rowOff>
    </xdr:from>
    <xdr:ext cx="65" cy="172227"/>
    <xdr:sp macro="" textlink="">
      <xdr:nvSpPr>
        <xdr:cNvPr id="76" name="กล่องข้อความ 75">
          <a:extLst>
            <a:ext uri="{FF2B5EF4-FFF2-40B4-BE49-F238E27FC236}">
              <a16:creationId xmlns:a16="http://schemas.microsoft.com/office/drawing/2014/main" id="{A4FF6F78-1F4D-4F1C-BD0E-BCB1D4C93D12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45</xdr:row>
      <xdr:rowOff>238125</xdr:rowOff>
    </xdr:from>
    <xdr:ext cx="65" cy="172227"/>
    <xdr:sp macro="" textlink="">
      <xdr:nvSpPr>
        <xdr:cNvPr id="77" name="กล่องข้อความ 76">
          <a:extLst>
            <a:ext uri="{FF2B5EF4-FFF2-40B4-BE49-F238E27FC236}">
              <a16:creationId xmlns:a16="http://schemas.microsoft.com/office/drawing/2014/main" id="{DF092006-0762-4E6D-938C-A5DDDDDDD44B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45</xdr:row>
      <xdr:rowOff>238125</xdr:rowOff>
    </xdr:from>
    <xdr:ext cx="65" cy="172227"/>
    <xdr:sp macro="" textlink="">
      <xdr:nvSpPr>
        <xdr:cNvPr id="78" name="กล่องข้อความ 77">
          <a:extLst>
            <a:ext uri="{FF2B5EF4-FFF2-40B4-BE49-F238E27FC236}">
              <a16:creationId xmlns:a16="http://schemas.microsoft.com/office/drawing/2014/main" id="{BF408129-7B7F-4EDB-938B-839CE34AAF32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45</xdr:row>
      <xdr:rowOff>238125</xdr:rowOff>
    </xdr:from>
    <xdr:ext cx="65" cy="172227"/>
    <xdr:sp macro="" textlink="">
      <xdr:nvSpPr>
        <xdr:cNvPr id="79" name="กล่องข้อความ 78">
          <a:extLst>
            <a:ext uri="{FF2B5EF4-FFF2-40B4-BE49-F238E27FC236}">
              <a16:creationId xmlns:a16="http://schemas.microsoft.com/office/drawing/2014/main" id="{5AA04DED-B53F-4662-87A0-BA11BA7BFE12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45</xdr:row>
      <xdr:rowOff>238125</xdr:rowOff>
    </xdr:from>
    <xdr:ext cx="65" cy="172227"/>
    <xdr:sp macro="" textlink="">
      <xdr:nvSpPr>
        <xdr:cNvPr id="80" name="กล่องข้อความ 79">
          <a:extLst>
            <a:ext uri="{FF2B5EF4-FFF2-40B4-BE49-F238E27FC236}">
              <a16:creationId xmlns:a16="http://schemas.microsoft.com/office/drawing/2014/main" id="{4D7ADAC0-9F88-47CB-8CFC-CD1B0BF9AB6D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45</xdr:row>
      <xdr:rowOff>238125</xdr:rowOff>
    </xdr:from>
    <xdr:ext cx="65" cy="172227"/>
    <xdr:sp macro="" textlink="">
      <xdr:nvSpPr>
        <xdr:cNvPr id="81" name="กล่องข้อความ 80">
          <a:extLst>
            <a:ext uri="{FF2B5EF4-FFF2-40B4-BE49-F238E27FC236}">
              <a16:creationId xmlns:a16="http://schemas.microsoft.com/office/drawing/2014/main" id="{862E9815-13D9-4944-839D-CE4521A26866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46</xdr:row>
      <xdr:rowOff>238125</xdr:rowOff>
    </xdr:from>
    <xdr:ext cx="65" cy="172227"/>
    <xdr:sp macro="" textlink="">
      <xdr:nvSpPr>
        <xdr:cNvPr id="82" name="กล่องข้อความ 81">
          <a:extLst>
            <a:ext uri="{FF2B5EF4-FFF2-40B4-BE49-F238E27FC236}">
              <a16:creationId xmlns:a16="http://schemas.microsoft.com/office/drawing/2014/main" id="{DB302BA2-05DE-46C0-A77E-1654C5DEF68B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46</xdr:row>
      <xdr:rowOff>238125</xdr:rowOff>
    </xdr:from>
    <xdr:ext cx="65" cy="172227"/>
    <xdr:sp macro="" textlink="">
      <xdr:nvSpPr>
        <xdr:cNvPr id="83" name="กล่องข้อความ 82">
          <a:extLst>
            <a:ext uri="{FF2B5EF4-FFF2-40B4-BE49-F238E27FC236}">
              <a16:creationId xmlns:a16="http://schemas.microsoft.com/office/drawing/2014/main" id="{CD19541C-3637-4380-A525-E39ACBE413CF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46</xdr:row>
      <xdr:rowOff>238125</xdr:rowOff>
    </xdr:from>
    <xdr:ext cx="65" cy="172227"/>
    <xdr:sp macro="" textlink="">
      <xdr:nvSpPr>
        <xdr:cNvPr id="84" name="กล่องข้อความ 83">
          <a:extLst>
            <a:ext uri="{FF2B5EF4-FFF2-40B4-BE49-F238E27FC236}">
              <a16:creationId xmlns:a16="http://schemas.microsoft.com/office/drawing/2014/main" id="{2AACB21A-F05E-4424-8B7C-7ADDC48D28D4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46</xdr:row>
      <xdr:rowOff>238125</xdr:rowOff>
    </xdr:from>
    <xdr:ext cx="65" cy="172227"/>
    <xdr:sp macro="" textlink="">
      <xdr:nvSpPr>
        <xdr:cNvPr id="85" name="กล่องข้อความ 84">
          <a:extLst>
            <a:ext uri="{FF2B5EF4-FFF2-40B4-BE49-F238E27FC236}">
              <a16:creationId xmlns:a16="http://schemas.microsoft.com/office/drawing/2014/main" id="{56CC919F-4CFC-4FFF-B45F-9C5D75273F64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46</xdr:row>
      <xdr:rowOff>238125</xdr:rowOff>
    </xdr:from>
    <xdr:ext cx="65" cy="172227"/>
    <xdr:sp macro="" textlink="">
      <xdr:nvSpPr>
        <xdr:cNvPr id="86" name="กล่องข้อความ 85">
          <a:extLst>
            <a:ext uri="{FF2B5EF4-FFF2-40B4-BE49-F238E27FC236}">
              <a16:creationId xmlns:a16="http://schemas.microsoft.com/office/drawing/2014/main" id="{D2F97277-F5C9-46B9-A5B2-5692B69A34C7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46</xdr:row>
      <xdr:rowOff>238125</xdr:rowOff>
    </xdr:from>
    <xdr:ext cx="65" cy="172227"/>
    <xdr:sp macro="" textlink="">
      <xdr:nvSpPr>
        <xdr:cNvPr id="87" name="กล่องข้อความ 86">
          <a:extLst>
            <a:ext uri="{FF2B5EF4-FFF2-40B4-BE49-F238E27FC236}">
              <a16:creationId xmlns:a16="http://schemas.microsoft.com/office/drawing/2014/main" id="{9BA77786-6C54-4331-A02D-8438A2C8EDFE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46</xdr:row>
      <xdr:rowOff>238125</xdr:rowOff>
    </xdr:from>
    <xdr:ext cx="65" cy="172227"/>
    <xdr:sp macro="" textlink="">
      <xdr:nvSpPr>
        <xdr:cNvPr id="88" name="กล่องข้อความ 87">
          <a:extLst>
            <a:ext uri="{FF2B5EF4-FFF2-40B4-BE49-F238E27FC236}">
              <a16:creationId xmlns:a16="http://schemas.microsoft.com/office/drawing/2014/main" id="{437BF40B-3689-4D6C-BA82-F5883BE51D3B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46</xdr:row>
      <xdr:rowOff>238125</xdr:rowOff>
    </xdr:from>
    <xdr:ext cx="65" cy="172227"/>
    <xdr:sp macro="" textlink="">
      <xdr:nvSpPr>
        <xdr:cNvPr id="89" name="กล่องข้อความ 88">
          <a:extLst>
            <a:ext uri="{FF2B5EF4-FFF2-40B4-BE49-F238E27FC236}">
              <a16:creationId xmlns:a16="http://schemas.microsoft.com/office/drawing/2014/main" id="{DC80EE87-94BC-4103-A77D-81FD22D70BD0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46</xdr:row>
      <xdr:rowOff>238125</xdr:rowOff>
    </xdr:from>
    <xdr:ext cx="65" cy="172227"/>
    <xdr:sp macro="" textlink="">
      <xdr:nvSpPr>
        <xdr:cNvPr id="90" name="กล่องข้อความ 89">
          <a:extLst>
            <a:ext uri="{FF2B5EF4-FFF2-40B4-BE49-F238E27FC236}">
              <a16:creationId xmlns:a16="http://schemas.microsoft.com/office/drawing/2014/main" id="{CB401897-DAE5-4800-8FEE-235C145B2B99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46</xdr:row>
      <xdr:rowOff>238125</xdr:rowOff>
    </xdr:from>
    <xdr:ext cx="65" cy="172227"/>
    <xdr:sp macro="" textlink="">
      <xdr:nvSpPr>
        <xdr:cNvPr id="91" name="กล่องข้อความ 90">
          <a:extLst>
            <a:ext uri="{FF2B5EF4-FFF2-40B4-BE49-F238E27FC236}">
              <a16:creationId xmlns:a16="http://schemas.microsoft.com/office/drawing/2014/main" id="{F9AF70F1-2147-4F37-B374-A394E23D57AA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46</xdr:row>
      <xdr:rowOff>238125</xdr:rowOff>
    </xdr:from>
    <xdr:ext cx="65" cy="172227"/>
    <xdr:sp macro="" textlink="">
      <xdr:nvSpPr>
        <xdr:cNvPr id="92" name="กล่องข้อความ 91">
          <a:extLst>
            <a:ext uri="{FF2B5EF4-FFF2-40B4-BE49-F238E27FC236}">
              <a16:creationId xmlns:a16="http://schemas.microsoft.com/office/drawing/2014/main" id="{5C14F6A5-20BA-4F4E-BFD5-069489DF60E3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46</xdr:row>
      <xdr:rowOff>238125</xdr:rowOff>
    </xdr:from>
    <xdr:ext cx="65" cy="172227"/>
    <xdr:sp macro="" textlink="">
      <xdr:nvSpPr>
        <xdr:cNvPr id="93" name="กล่องข้อความ 92">
          <a:extLst>
            <a:ext uri="{FF2B5EF4-FFF2-40B4-BE49-F238E27FC236}">
              <a16:creationId xmlns:a16="http://schemas.microsoft.com/office/drawing/2014/main" id="{0F07B374-2855-4083-80AC-A55278326810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94" name="กล่องข้อความ 93">
          <a:extLst>
            <a:ext uri="{FF2B5EF4-FFF2-40B4-BE49-F238E27FC236}">
              <a16:creationId xmlns:a16="http://schemas.microsoft.com/office/drawing/2014/main" id="{A20F7DAA-7AEB-4B3F-8CAF-CC0F653C5F63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95" name="กล่องข้อความ 94">
          <a:extLst>
            <a:ext uri="{FF2B5EF4-FFF2-40B4-BE49-F238E27FC236}">
              <a16:creationId xmlns:a16="http://schemas.microsoft.com/office/drawing/2014/main" id="{63DFB30C-0C38-462A-AA2C-8B71C0542309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96" name="กล่องข้อความ 95">
          <a:extLst>
            <a:ext uri="{FF2B5EF4-FFF2-40B4-BE49-F238E27FC236}">
              <a16:creationId xmlns:a16="http://schemas.microsoft.com/office/drawing/2014/main" id="{1BE7E69F-5224-42EF-9AF3-7D84BD643D5D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97" name="กล่องข้อความ 96">
          <a:extLst>
            <a:ext uri="{FF2B5EF4-FFF2-40B4-BE49-F238E27FC236}">
              <a16:creationId xmlns:a16="http://schemas.microsoft.com/office/drawing/2014/main" id="{78160825-4E1D-445D-9019-B66560A38B04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98" name="กล่องข้อความ 97">
          <a:extLst>
            <a:ext uri="{FF2B5EF4-FFF2-40B4-BE49-F238E27FC236}">
              <a16:creationId xmlns:a16="http://schemas.microsoft.com/office/drawing/2014/main" id="{34273AD6-445C-4987-B40C-8CCFCA5F051D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99" name="กล่องข้อความ 98">
          <a:extLst>
            <a:ext uri="{FF2B5EF4-FFF2-40B4-BE49-F238E27FC236}">
              <a16:creationId xmlns:a16="http://schemas.microsoft.com/office/drawing/2014/main" id="{9C3EB37A-D67A-4693-80CE-616BAB077B8C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100" name="กล่องข้อความ 99">
          <a:extLst>
            <a:ext uri="{FF2B5EF4-FFF2-40B4-BE49-F238E27FC236}">
              <a16:creationId xmlns:a16="http://schemas.microsoft.com/office/drawing/2014/main" id="{4E895D0C-A337-4FE2-BFB8-F71A0156B28E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101" name="กล่องข้อความ 100">
          <a:extLst>
            <a:ext uri="{FF2B5EF4-FFF2-40B4-BE49-F238E27FC236}">
              <a16:creationId xmlns:a16="http://schemas.microsoft.com/office/drawing/2014/main" id="{0A8DB599-9C53-4405-9769-4AB5B0BA10E3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102" name="กล่องข้อความ 101">
          <a:extLst>
            <a:ext uri="{FF2B5EF4-FFF2-40B4-BE49-F238E27FC236}">
              <a16:creationId xmlns:a16="http://schemas.microsoft.com/office/drawing/2014/main" id="{9D31CFA6-C578-4EBF-8F79-C8AE66758A0E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103" name="กล่องข้อความ 102">
          <a:extLst>
            <a:ext uri="{FF2B5EF4-FFF2-40B4-BE49-F238E27FC236}">
              <a16:creationId xmlns:a16="http://schemas.microsoft.com/office/drawing/2014/main" id="{CFF7E4B3-98A6-4597-9AFB-15D0119132BA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104" name="กล่องข้อความ 103">
          <a:extLst>
            <a:ext uri="{FF2B5EF4-FFF2-40B4-BE49-F238E27FC236}">
              <a16:creationId xmlns:a16="http://schemas.microsoft.com/office/drawing/2014/main" id="{C7AAE11C-9E56-4359-876D-7130B24AEA48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105" name="กล่องข้อความ 104">
          <a:extLst>
            <a:ext uri="{FF2B5EF4-FFF2-40B4-BE49-F238E27FC236}">
              <a16:creationId xmlns:a16="http://schemas.microsoft.com/office/drawing/2014/main" id="{89D9A638-DFE4-48DF-A802-E0E5BC486B61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106" name="กล่องข้อความ 105">
          <a:extLst>
            <a:ext uri="{FF2B5EF4-FFF2-40B4-BE49-F238E27FC236}">
              <a16:creationId xmlns:a16="http://schemas.microsoft.com/office/drawing/2014/main" id="{FC956617-2171-427E-BEAB-87725FD84454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107" name="กล่องข้อความ 106">
          <a:extLst>
            <a:ext uri="{FF2B5EF4-FFF2-40B4-BE49-F238E27FC236}">
              <a16:creationId xmlns:a16="http://schemas.microsoft.com/office/drawing/2014/main" id="{14D9636A-5A63-4FDD-AFA4-F0E0674BE314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108" name="กล่องข้อความ 107">
          <a:extLst>
            <a:ext uri="{FF2B5EF4-FFF2-40B4-BE49-F238E27FC236}">
              <a16:creationId xmlns:a16="http://schemas.microsoft.com/office/drawing/2014/main" id="{E18B1D6E-A571-410E-B2F7-7CD3A25B2363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109" name="กล่องข้อความ 108">
          <a:extLst>
            <a:ext uri="{FF2B5EF4-FFF2-40B4-BE49-F238E27FC236}">
              <a16:creationId xmlns:a16="http://schemas.microsoft.com/office/drawing/2014/main" id="{31BA7401-07F9-4367-95BE-077CF9757AEF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110" name="กล่องข้อความ 109">
          <a:extLst>
            <a:ext uri="{FF2B5EF4-FFF2-40B4-BE49-F238E27FC236}">
              <a16:creationId xmlns:a16="http://schemas.microsoft.com/office/drawing/2014/main" id="{6F41A60C-1E02-420C-93BF-6EC6F7A28A98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111" name="กล่องข้อความ 110">
          <a:extLst>
            <a:ext uri="{FF2B5EF4-FFF2-40B4-BE49-F238E27FC236}">
              <a16:creationId xmlns:a16="http://schemas.microsoft.com/office/drawing/2014/main" id="{706F5E36-85C0-4879-955B-6307BF6436E0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112" name="กล่องข้อความ 111">
          <a:extLst>
            <a:ext uri="{FF2B5EF4-FFF2-40B4-BE49-F238E27FC236}">
              <a16:creationId xmlns:a16="http://schemas.microsoft.com/office/drawing/2014/main" id="{EB78DB08-1C9E-46F3-A394-28C48B23AB79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113" name="กล่องข้อความ 112">
          <a:extLst>
            <a:ext uri="{FF2B5EF4-FFF2-40B4-BE49-F238E27FC236}">
              <a16:creationId xmlns:a16="http://schemas.microsoft.com/office/drawing/2014/main" id="{201EAB7A-5D92-4C9A-A88D-76115E183AFA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114" name="กล่องข้อความ 113">
          <a:extLst>
            <a:ext uri="{FF2B5EF4-FFF2-40B4-BE49-F238E27FC236}">
              <a16:creationId xmlns:a16="http://schemas.microsoft.com/office/drawing/2014/main" id="{268A5B7B-36D9-4CFA-8A28-915F3A9126A7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115" name="กล่องข้อความ 114">
          <a:extLst>
            <a:ext uri="{FF2B5EF4-FFF2-40B4-BE49-F238E27FC236}">
              <a16:creationId xmlns:a16="http://schemas.microsoft.com/office/drawing/2014/main" id="{F38BB01B-9232-4AC7-ABAE-EA9F06C857E6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116" name="กล่องข้อความ 115">
          <a:extLst>
            <a:ext uri="{FF2B5EF4-FFF2-40B4-BE49-F238E27FC236}">
              <a16:creationId xmlns:a16="http://schemas.microsoft.com/office/drawing/2014/main" id="{7B1E57C5-B929-4CE7-A6D4-611960CC6C86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47</xdr:row>
      <xdr:rowOff>238125</xdr:rowOff>
    </xdr:from>
    <xdr:ext cx="65" cy="172227"/>
    <xdr:sp macro="" textlink="">
      <xdr:nvSpPr>
        <xdr:cNvPr id="117" name="กล่องข้อความ 116">
          <a:extLst>
            <a:ext uri="{FF2B5EF4-FFF2-40B4-BE49-F238E27FC236}">
              <a16:creationId xmlns:a16="http://schemas.microsoft.com/office/drawing/2014/main" id="{34441F23-12A1-42D5-A87B-1C348CB1DBFA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48</xdr:row>
      <xdr:rowOff>238125</xdr:rowOff>
    </xdr:from>
    <xdr:ext cx="65" cy="172227"/>
    <xdr:sp macro="" textlink="">
      <xdr:nvSpPr>
        <xdr:cNvPr id="118" name="กล่องข้อความ 117">
          <a:extLst>
            <a:ext uri="{FF2B5EF4-FFF2-40B4-BE49-F238E27FC236}">
              <a16:creationId xmlns:a16="http://schemas.microsoft.com/office/drawing/2014/main" id="{D5029141-545D-482E-8B23-D35290EFD60A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48</xdr:row>
      <xdr:rowOff>238125</xdr:rowOff>
    </xdr:from>
    <xdr:ext cx="65" cy="172227"/>
    <xdr:sp macro="" textlink="">
      <xdr:nvSpPr>
        <xdr:cNvPr id="119" name="กล่องข้อความ 118">
          <a:extLst>
            <a:ext uri="{FF2B5EF4-FFF2-40B4-BE49-F238E27FC236}">
              <a16:creationId xmlns:a16="http://schemas.microsoft.com/office/drawing/2014/main" id="{84B98833-8CBF-448A-9E63-A8AD5673F5A7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48</xdr:row>
      <xdr:rowOff>238125</xdr:rowOff>
    </xdr:from>
    <xdr:ext cx="65" cy="172227"/>
    <xdr:sp macro="" textlink="">
      <xdr:nvSpPr>
        <xdr:cNvPr id="120" name="กล่องข้อความ 119">
          <a:extLst>
            <a:ext uri="{FF2B5EF4-FFF2-40B4-BE49-F238E27FC236}">
              <a16:creationId xmlns:a16="http://schemas.microsoft.com/office/drawing/2014/main" id="{21B6E6DE-CDD0-4C3C-8258-8037601D6D3A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48</xdr:row>
      <xdr:rowOff>238125</xdr:rowOff>
    </xdr:from>
    <xdr:ext cx="65" cy="172227"/>
    <xdr:sp macro="" textlink="">
      <xdr:nvSpPr>
        <xdr:cNvPr id="121" name="กล่องข้อความ 120">
          <a:extLst>
            <a:ext uri="{FF2B5EF4-FFF2-40B4-BE49-F238E27FC236}">
              <a16:creationId xmlns:a16="http://schemas.microsoft.com/office/drawing/2014/main" id="{ECC545DA-FAEC-44CD-BF2F-954A4C7C52D6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48</xdr:row>
      <xdr:rowOff>238125</xdr:rowOff>
    </xdr:from>
    <xdr:ext cx="65" cy="172227"/>
    <xdr:sp macro="" textlink="">
      <xdr:nvSpPr>
        <xdr:cNvPr id="122" name="กล่องข้อความ 121">
          <a:extLst>
            <a:ext uri="{FF2B5EF4-FFF2-40B4-BE49-F238E27FC236}">
              <a16:creationId xmlns:a16="http://schemas.microsoft.com/office/drawing/2014/main" id="{B2D45B13-4B5B-4C0B-BF2E-C8C5FA4A77ED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48</xdr:row>
      <xdr:rowOff>238125</xdr:rowOff>
    </xdr:from>
    <xdr:ext cx="65" cy="172227"/>
    <xdr:sp macro="" textlink="">
      <xdr:nvSpPr>
        <xdr:cNvPr id="123" name="กล่องข้อความ 122">
          <a:extLst>
            <a:ext uri="{FF2B5EF4-FFF2-40B4-BE49-F238E27FC236}">
              <a16:creationId xmlns:a16="http://schemas.microsoft.com/office/drawing/2014/main" id="{1C8A2843-5CA1-4177-A030-EAA439F8EF0F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48</xdr:row>
      <xdr:rowOff>238125</xdr:rowOff>
    </xdr:from>
    <xdr:ext cx="65" cy="172227"/>
    <xdr:sp macro="" textlink="">
      <xdr:nvSpPr>
        <xdr:cNvPr id="124" name="กล่องข้อความ 123">
          <a:extLst>
            <a:ext uri="{FF2B5EF4-FFF2-40B4-BE49-F238E27FC236}">
              <a16:creationId xmlns:a16="http://schemas.microsoft.com/office/drawing/2014/main" id="{30469A24-BB12-44ED-963F-EBF0B7134BCC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48</xdr:row>
      <xdr:rowOff>238125</xdr:rowOff>
    </xdr:from>
    <xdr:ext cx="65" cy="172227"/>
    <xdr:sp macro="" textlink="">
      <xdr:nvSpPr>
        <xdr:cNvPr id="125" name="กล่องข้อความ 124">
          <a:extLst>
            <a:ext uri="{FF2B5EF4-FFF2-40B4-BE49-F238E27FC236}">
              <a16:creationId xmlns:a16="http://schemas.microsoft.com/office/drawing/2014/main" id="{3EE062AC-C757-4243-868D-407DB131CD60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48</xdr:row>
      <xdr:rowOff>238125</xdr:rowOff>
    </xdr:from>
    <xdr:ext cx="65" cy="172227"/>
    <xdr:sp macro="" textlink="">
      <xdr:nvSpPr>
        <xdr:cNvPr id="126" name="กล่องข้อความ 125">
          <a:extLst>
            <a:ext uri="{FF2B5EF4-FFF2-40B4-BE49-F238E27FC236}">
              <a16:creationId xmlns:a16="http://schemas.microsoft.com/office/drawing/2014/main" id="{B796EF90-256F-4C48-BCF7-D2A0AA1E89A3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48</xdr:row>
      <xdr:rowOff>238125</xdr:rowOff>
    </xdr:from>
    <xdr:ext cx="65" cy="172227"/>
    <xdr:sp macro="" textlink="">
      <xdr:nvSpPr>
        <xdr:cNvPr id="127" name="กล่องข้อความ 126">
          <a:extLst>
            <a:ext uri="{FF2B5EF4-FFF2-40B4-BE49-F238E27FC236}">
              <a16:creationId xmlns:a16="http://schemas.microsoft.com/office/drawing/2014/main" id="{A9CA64E5-862A-4667-930F-1D2DBBD67EF2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48</xdr:row>
      <xdr:rowOff>238125</xdr:rowOff>
    </xdr:from>
    <xdr:ext cx="65" cy="172227"/>
    <xdr:sp macro="" textlink="">
      <xdr:nvSpPr>
        <xdr:cNvPr id="128" name="กล่องข้อความ 127">
          <a:extLst>
            <a:ext uri="{FF2B5EF4-FFF2-40B4-BE49-F238E27FC236}">
              <a16:creationId xmlns:a16="http://schemas.microsoft.com/office/drawing/2014/main" id="{B1F18B4D-A52C-4572-96A8-8255EEC3EB9C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48</xdr:row>
      <xdr:rowOff>238125</xdr:rowOff>
    </xdr:from>
    <xdr:ext cx="65" cy="172227"/>
    <xdr:sp macro="" textlink="">
      <xdr:nvSpPr>
        <xdr:cNvPr id="129" name="กล่องข้อความ 128">
          <a:extLst>
            <a:ext uri="{FF2B5EF4-FFF2-40B4-BE49-F238E27FC236}">
              <a16:creationId xmlns:a16="http://schemas.microsoft.com/office/drawing/2014/main" id="{808C1075-8828-4060-A177-4B6455968DE1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view="pageBreakPreview" topLeftCell="A73" zoomScale="115" zoomScaleNormal="100" zoomScaleSheetLayoutView="115" workbookViewId="0">
      <selection activeCell="B83" sqref="B83"/>
    </sheetView>
  </sheetViews>
  <sheetFormatPr defaultRowHeight="21.75"/>
  <cols>
    <col min="1" max="2" width="32.85546875" style="1" customWidth="1"/>
    <col min="3" max="3" width="32.5703125" style="1" customWidth="1"/>
    <col min="4" max="16384" width="9.140625" style="1"/>
  </cols>
  <sheetData>
    <row r="1" spans="1:3" ht="21.75" customHeight="1">
      <c r="C1" s="13" t="s">
        <v>67</v>
      </c>
    </row>
    <row r="2" spans="1:3" ht="23.25">
      <c r="A2" s="133" t="s">
        <v>73</v>
      </c>
      <c r="B2" s="133"/>
      <c r="C2" s="133"/>
    </row>
    <row r="3" spans="1:3" ht="23.25">
      <c r="A3" s="134" t="s">
        <v>160</v>
      </c>
      <c r="B3" s="134"/>
      <c r="C3" s="134"/>
    </row>
    <row r="4" spans="1:3" s="3" customFormat="1" ht="21">
      <c r="A4" s="2" t="s">
        <v>0</v>
      </c>
      <c r="B4" s="2" t="s">
        <v>1</v>
      </c>
      <c r="C4" s="2" t="s">
        <v>2</v>
      </c>
    </row>
    <row r="5" spans="1:3">
      <c r="A5" s="4"/>
      <c r="B5" s="2" t="s">
        <v>74</v>
      </c>
      <c r="C5" s="4"/>
    </row>
    <row r="6" spans="1:3">
      <c r="A6" s="6" t="s">
        <v>75</v>
      </c>
      <c r="B6" s="6"/>
      <c r="C6" s="6" t="s">
        <v>78</v>
      </c>
    </row>
    <row r="7" spans="1:3">
      <c r="A7" s="6" t="s">
        <v>76</v>
      </c>
      <c r="B7" s="5"/>
      <c r="C7" s="4" t="s">
        <v>79</v>
      </c>
    </row>
    <row r="8" spans="1:3">
      <c r="A8" s="4" t="s">
        <v>77</v>
      </c>
      <c r="B8" s="6"/>
      <c r="C8" s="6" t="s">
        <v>80</v>
      </c>
    </row>
    <row r="9" spans="1:3">
      <c r="A9" s="6"/>
      <c r="B9" s="6"/>
      <c r="C9" s="6" t="s">
        <v>81</v>
      </c>
    </row>
    <row r="10" spans="1:3">
      <c r="A10" s="6"/>
      <c r="B10" s="5"/>
      <c r="C10" s="6" t="s">
        <v>82</v>
      </c>
    </row>
    <row r="11" spans="1:3">
      <c r="A11" s="4"/>
      <c r="B11" s="6"/>
      <c r="C11" s="4" t="s">
        <v>83</v>
      </c>
    </row>
    <row r="12" spans="1:3">
      <c r="A12" s="6"/>
      <c r="B12" s="2" t="s">
        <v>84</v>
      </c>
      <c r="C12" s="6"/>
    </row>
    <row r="13" spans="1:3">
      <c r="A13" s="6" t="s">
        <v>75</v>
      </c>
      <c r="B13" s="6"/>
      <c r="C13" s="6" t="s">
        <v>78</v>
      </c>
    </row>
    <row r="14" spans="1:3">
      <c r="A14" s="6" t="s">
        <v>76</v>
      </c>
      <c r="B14" s="5"/>
      <c r="C14" s="4" t="s">
        <v>79</v>
      </c>
    </row>
    <row r="15" spans="1:3">
      <c r="A15" s="4" t="s">
        <v>77</v>
      </c>
      <c r="B15" s="6"/>
      <c r="C15" s="6" t="s">
        <v>80</v>
      </c>
    </row>
    <row r="16" spans="1:3">
      <c r="A16" s="6"/>
      <c r="B16" s="6"/>
      <c r="C16" s="6" t="s">
        <v>81</v>
      </c>
    </row>
    <row r="17" spans="1:3">
      <c r="A17" s="6"/>
      <c r="B17" s="5"/>
      <c r="C17" s="6" t="s">
        <v>82</v>
      </c>
    </row>
    <row r="18" spans="1:3">
      <c r="A18" s="4"/>
      <c r="B18" s="6"/>
      <c r="C18" s="4" t="s">
        <v>83</v>
      </c>
    </row>
    <row r="19" spans="1:3">
      <c r="A19" s="4"/>
      <c r="B19" s="2" t="s">
        <v>85</v>
      </c>
      <c r="C19" s="4"/>
    </row>
    <row r="20" spans="1:3">
      <c r="A20" s="4" t="s">
        <v>75</v>
      </c>
      <c r="B20" s="2"/>
      <c r="C20" s="4" t="s">
        <v>86</v>
      </c>
    </row>
    <row r="21" spans="1:3">
      <c r="A21" s="4" t="s">
        <v>77</v>
      </c>
      <c r="B21" s="6"/>
      <c r="C21" s="4" t="s">
        <v>87</v>
      </c>
    </row>
    <row r="22" spans="1:3">
      <c r="A22" s="4"/>
      <c r="B22" s="6"/>
      <c r="C22" s="6" t="s">
        <v>88</v>
      </c>
    </row>
    <row r="23" spans="1:3">
      <c r="A23" s="4"/>
      <c r="B23" s="2" t="s">
        <v>89</v>
      </c>
      <c r="C23" s="6"/>
    </row>
    <row r="24" spans="1:3">
      <c r="A24" s="4" t="s">
        <v>75</v>
      </c>
      <c r="B24" s="6"/>
      <c r="C24" s="6" t="s">
        <v>92</v>
      </c>
    </row>
    <row r="25" spans="1:3">
      <c r="A25" s="4" t="s">
        <v>90</v>
      </c>
      <c r="B25" s="6"/>
      <c r="C25" s="6" t="s">
        <v>93</v>
      </c>
    </row>
    <row r="26" spans="1:3">
      <c r="A26" s="4" t="s">
        <v>91</v>
      </c>
      <c r="B26" s="6"/>
      <c r="C26" s="6" t="s">
        <v>94</v>
      </c>
    </row>
    <row r="27" spans="1:3">
      <c r="A27" s="4" t="s">
        <v>77</v>
      </c>
      <c r="B27" s="6"/>
      <c r="C27" s="6" t="s">
        <v>95</v>
      </c>
    </row>
    <row r="28" spans="1:3">
      <c r="A28" s="4"/>
      <c r="B28" s="2" t="s">
        <v>96</v>
      </c>
      <c r="C28" s="6"/>
    </row>
    <row r="29" spans="1:3">
      <c r="A29" s="4" t="s">
        <v>75</v>
      </c>
      <c r="B29" s="6"/>
      <c r="C29" s="6" t="s">
        <v>92</v>
      </c>
    </row>
    <row r="30" spans="1:3">
      <c r="A30" s="4" t="s">
        <v>90</v>
      </c>
      <c r="B30" s="6"/>
      <c r="C30" s="6" t="s">
        <v>93</v>
      </c>
    </row>
    <row r="31" spans="1:3">
      <c r="A31" s="4" t="s">
        <v>91</v>
      </c>
      <c r="B31" s="6"/>
      <c r="C31" s="6" t="s">
        <v>94</v>
      </c>
    </row>
    <row r="32" spans="1:3">
      <c r="A32" s="4" t="s">
        <v>77</v>
      </c>
      <c r="B32" s="6"/>
      <c r="C32" s="6" t="s">
        <v>95</v>
      </c>
    </row>
    <row r="33" spans="1:3">
      <c r="A33" s="4"/>
      <c r="B33" s="2" t="s">
        <v>97</v>
      </c>
      <c r="C33" s="6"/>
    </row>
    <row r="34" spans="1:3">
      <c r="A34" s="4" t="s">
        <v>75</v>
      </c>
      <c r="B34" s="6"/>
      <c r="C34" s="6" t="s">
        <v>92</v>
      </c>
    </row>
    <row r="35" spans="1:3">
      <c r="A35" s="4" t="s">
        <v>90</v>
      </c>
      <c r="B35" s="6"/>
      <c r="C35" s="6" t="s">
        <v>93</v>
      </c>
    </row>
    <row r="36" spans="1:3">
      <c r="A36" s="4"/>
      <c r="B36" s="2" t="s">
        <v>98</v>
      </c>
      <c r="C36" s="6"/>
    </row>
    <row r="37" spans="1:3">
      <c r="A37" s="4" t="s">
        <v>75</v>
      </c>
      <c r="B37" s="6"/>
      <c r="C37" s="6" t="s">
        <v>92</v>
      </c>
    </row>
    <row r="38" spans="1:3">
      <c r="A38" s="4"/>
      <c r="B38" s="2" t="s">
        <v>99</v>
      </c>
      <c r="C38" s="6"/>
    </row>
    <row r="39" spans="1:3">
      <c r="A39" s="4" t="s">
        <v>100</v>
      </c>
      <c r="B39" s="6"/>
      <c r="C39" s="6" t="s">
        <v>101</v>
      </c>
    </row>
    <row r="40" spans="1:3">
      <c r="A40" s="4"/>
      <c r="B40" s="6"/>
      <c r="C40" s="6" t="s">
        <v>102</v>
      </c>
    </row>
    <row r="41" spans="1:3">
      <c r="A41" s="4"/>
      <c r="B41" s="2" t="s">
        <v>103</v>
      </c>
      <c r="C41" s="6"/>
    </row>
    <row r="42" spans="1:3">
      <c r="A42" s="4" t="s">
        <v>104</v>
      </c>
      <c r="B42" s="6"/>
      <c r="C42" s="6" t="s">
        <v>107</v>
      </c>
    </row>
    <row r="43" spans="1:3">
      <c r="A43" s="4" t="s">
        <v>105</v>
      </c>
      <c r="B43" s="6"/>
      <c r="C43" s="6" t="s">
        <v>108</v>
      </c>
    </row>
    <row r="44" spans="1:3" ht="43.5">
      <c r="A44" s="100" t="s">
        <v>106</v>
      </c>
      <c r="B44" s="6"/>
      <c r="C44" s="99" t="s">
        <v>109</v>
      </c>
    </row>
    <row r="45" spans="1:3">
      <c r="A45" s="4" t="s">
        <v>77</v>
      </c>
      <c r="B45" s="6"/>
      <c r="C45" s="6" t="s">
        <v>110</v>
      </c>
    </row>
    <row r="46" spans="1:3">
      <c r="A46" s="4"/>
      <c r="B46" s="6"/>
      <c r="C46" s="6" t="s">
        <v>111</v>
      </c>
    </row>
    <row r="47" spans="1:3">
      <c r="A47" s="4"/>
      <c r="B47" s="2" t="s">
        <v>112</v>
      </c>
      <c r="C47" s="6"/>
    </row>
    <row r="48" spans="1:3">
      <c r="A48" s="4" t="s">
        <v>113</v>
      </c>
      <c r="B48" s="6" t="s">
        <v>115</v>
      </c>
      <c r="C48" s="6" t="s">
        <v>94</v>
      </c>
    </row>
    <row r="49" spans="1:3">
      <c r="A49" s="4" t="s">
        <v>77</v>
      </c>
      <c r="B49" s="6"/>
      <c r="C49" s="6" t="s">
        <v>114</v>
      </c>
    </row>
    <row r="50" spans="1:3">
      <c r="A50" s="4"/>
      <c r="B50" s="5"/>
      <c r="C50" s="4" t="s">
        <v>116</v>
      </c>
    </row>
    <row r="51" spans="1:3">
      <c r="A51" s="4"/>
      <c r="B51" s="5"/>
      <c r="C51" s="4" t="s">
        <v>117</v>
      </c>
    </row>
    <row r="52" spans="1:3">
      <c r="A52" s="4"/>
      <c r="B52" s="2" t="s">
        <v>118</v>
      </c>
      <c r="C52" s="6"/>
    </row>
    <row r="53" spans="1:3">
      <c r="A53" s="4" t="s">
        <v>104</v>
      </c>
      <c r="B53" s="2"/>
      <c r="C53" s="6" t="s">
        <v>121</v>
      </c>
    </row>
    <row r="54" spans="1:3">
      <c r="A54" s="4" t="s">
        <v>119</v>
      </c>
      <c r="B54" s="2"/>
      <c r="C54" s="6" t="s">
        <v>109</v>
      </c>
    </row>
    <row r="55" spans="1:3" ht="43.5">
      <c r="A55" s="100" t="s">
        <v>120</v>
      </c>
      <c r="B55" s="2"/>
      <c r="C55" s="99" t="s">
        <v>110</v>
      </c>
    </row>
    <row r="56" spans="1:3">
      <c r="A56" s="4"/>
      <c r="B56" s="2"/>
      <c r="C56" s="6" t="s">
        <v>122</v>
      </c>
    </row>
    <row r="57" spans="1:3">
      <c r="A57" s="4"/>
      <c r="B57" s="2"/>
      <c r="C57" s="6" t="s">
        <v>123</v>
      </c>
    </row>
    <row r="58" spans="1:3">
      <c r="A58" s="4"/>
      <c r="B58" s="2" t="s">
        <v>124</v>
      </c>
      <c r="C58" s="6"/>
    </row>
    <row r="59" spans="1:3">
      <c r="A59" s="4" t="s">
        <v>125</v>
      </c>
      <c r="B59" s="2"/>
      <c r="C59" s="6" t="s">
        <v>126</v>
      </c>
    </row>
    <row r="60" spans="1:3">
      <c r="A60" s="4"/>
      <c r="B60" s="2"/>
      <c r="C60" s="6" t="s">
        <v>127</v>
      </c>
    </row>
    <row r="61" spans="1:3">
      <c r="A61" s="4"/>
      <c r="B61" s="2"/>
      <c r="C61" s="6" t="s">
        <v>128</v>
      </c>
    </row>
    <row r="62" spans="1:3">
      <c r="A62" s="4"/>
      <c r="B62" s="2" t="s">
        <v>152</v>
      </c>
      <c r="C62" s="6"/>
    </row>
    <row r="63" spans="1:3">
      <c r="A63" s="4" t="s">
        <v>104</v>
      </c>
      <c r="B63" s="5" t="s">
        <v>129</v>
      </c>
      <c r="C63" s="6" t="s">
        <v>121</v>
      </c>
    </row>
    <row r="64" spans="1:3">
      <c r="A64" s="4" t="s">
        <v>130</v>
      </c>
      <c r="B64" s="2"/>
      <c r="C64" s="6" t="s">
        <v>131</v>
      </c>
    </row>
    <row r="65" spans="1:3">
      <c r="A65" s="4" t="s">
        <v>77</v>
      </c>
      <c r="B65" s="2"/>
      <c r="C65" s="6"/>
    </row>
    <row r="66" spans="1:3">
      <c r="A66" s="4"/>
      <c r="B66" s="2" t="s">
        <v>153</v>
      </c>
      <c r="C66" s="6"/>
    </row>
    <row r="67" spans="1:3">
      <c r="A67" s="4" t="s">
        <v>104</v>
      </c>
      <c r="B67" s="5" t="s">
        <v>135</v>
      </c>
      <c r="C67" s="6" t="s">
        <v>121</v>
      </c>
    </row>
    <row r="68" spans="1:3">
      <c r="A68" s="4" t="s">
        <v>133</v>
      </c>
      <c r="B68" s="2"/>
      <c r="C68" s="6" t="s">
        <v>131</v>
      </c>
    </row>
    <row r="69" spans="1:3">
      <c r="A69" s="4" t="s">
        <v>130</v>
      </c>
      <c r="B69" s="2"/>
      <c r="C69" s="6" t="s">
        <v>132</v>
      </c>
    </row>
    <row r="70" spans="1:3">
      <c r="A70" s="4" t="s">
        <v>77</v>
      </c>
      <c r="B70" s="2"/>
      <c r="C70" s="6" t="s">
        <v>134</v>
      </c>
    </row>
    <row r="71" spans="1:3">
      <c r="A71" s="4"/>
      <c r="B71" s="2" t="s">
        <v>138</v>
      </c>
      <c r="C71" s="6"/>
    </row>
    <row r="72" spans="1:3">
      <c r="A72" s="4" t="s">
        <v>136</v>
      </c>
      <c r="B72" s="5" t="s">
        <v>139</v>
      </c>
      <c r="C72" s="6" t="s">
        <v>140</v>
      </c>
    </row>
    <row r="73" spans="1:3">
      <c r="A73" s="4" t="s">
        <v>104</v>
      </c>
      <c r="B73" s="2"/>
      <c r="C73" s="6" t="s">
        <v>121</v>
      </c>
    </row>
    <row r="74" spans="1:3">
      <c r="A74" s="4" t="s">
        <v>137</v>
      </c>
      <c r="B74" s="2"/>
      <c r="C74" s="6"/>
    </row>
    <row r="75" spans="1:3">
      <c r="A75" s="4"/>
      <c r="B75" s="2" t="s">
        <v>141</v>
      </c>
      <c r="C75" s="6"/>
    </row>
    <row r="76" spans="1:3">
      <c r="A76" s="4" t="s">
        <v>142</v>
      </c>
      <c r="B76" s="2"/>
      <c r="C76" s="6" t="s">
        <v>145</v>
      </c>
    </row>
    <row r="77" spans="1:3">
      <c r="A77" s="4" t="s">
        <v>143</v>
      </c>
      <c r="B77" s="2"/>
      <c r="C77" s="6" t="s">
        <v>146</v>
      </c>
    </row>
    <row r="78" spans="1:3">
      <c r="A78" s="4" t="s">
        <v>144</v>
      </c>
      <c r="B78" s="2"/>
      <c r="C78" s="6" t="s">
        <v>147</v>
      </c>
    </row>
    <row r="79" spans="1:3">
      <c r="A79" s="4" t="s">
        <v>104</v>
      </c>
      <c r="B79" s="2"/>
      <c r="C79" s="6" t="s">
        <v>148</v>
      </c>
    </row>
    <row r="80" spans="1:3">
      <c r="A80" s="4"/>
      <c r="B80" s="5"/>
      <c r="C80" s="4" t="s">
        <v>149</v>
      </c>
    </row>
    <row r="81" spans="1:8">
      <c r="D81" s="7"/>
      <c r="E81" s="7"/>
      <c r="F81" s="7"/>
      <c r="G81" s="7"/>
      <c r="H81" s="7"/>
    </row>
    <row r="82" spans="1:8" ht="32.25" customHeight="1">
      <c r="A82" s="8" t="s">
        <v>150</v>
      </c>
      <c r="B82" s="10" t="s">
        <v>178</v>
      </c>
      <c r="C82" s="10" t="s">
        <v>179</v>
      </c>
      <c r="D82" s="9"/>
      <c r="E82" s="11"/>
      <c r="F82" s="12"/>
      <c r="G82" s="12"/>
      <c r="H82" s="12"/>
    </row>
    <row r="83" spans="1:8" ht="24">
      <c r="A83" s="10" t="s">
        <v>180</v>
      </c>
      <c r="B83" s="10" t="s">
        <v>180</v>
      </c>
      <c r="C83" s="10" t="s">
        <v>180</v>
      </c>
      <c r="D83" s="9"/>
      <c r="E83" s="12"/>
      <c r="F83" s="12"/>
      <c r="G83" s="12"/>
      <c r="H83" s="12"/>
    </row>
  </sheetData>
  <mergeCells count="2">
    <mergeCell ref="A2:C2"/>
    <mergeCell ref="A3:C3"/>
  </mergeCells>
  <phoneticPr fontId="2" type="noConversion"/>
  <pageMargins left="0.4" right="0.27" top="0.17" bottom="0.51" header="0.17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7"/>
  <sheetViews>
    <sheetView view="pageBreakPreview" topLeftCell="A22" zoomScaleNormal="70" zoomScaleSheetLayoutView="100" workbookViewId="0">
      <selection activeCell="A50" sqref="A50:XFD50"/>
    </sheetView>
  </sheetViews>
  <sheetFormatPr defaultRowHeight="24"/>
  <cols>
    <col min="1" max="1" width="29.28515625" style="14" customWidth="1"/>
    <col min="2" max="2" width="26.7109375" style="14" customWidth="1"/>
    <col min="3" max="6" width="3.7109375" style="14" customWidth="1"/>
    <col min="7" max="8" width="4.140625" style="14" customWidth="1"/>
    <col min="9" max="9" width="7.5703125" style="14" customWidth="1"/>
    <col min="10" max="10" width="4.42578125" style="14" customWidth="1"/>
    <col min="11" max="11" width="4.7109375" style="14" customWidth="1"/>
    <col min="12" max="16" width="2.7109375" style="14" customWidth="1"/>
    <col min="17" max="17" width="4.140625" style="14" customWidth="1"/>
    <col min="18" max="18" width="3.5703125" style="14" customWidth="1"/>
    <col min="19" max="19" width="3.42578125" style="15" customWidth="1"/>
    <col min="20" max="20" width="3.28515625" style="15" customWidth="1"/>
    <col min="21" max="21" width="4.42578125" style="15" customWidth="1"/>
    <col min="22" max="22" width="6.42578125" style="15" customWidth="1"/>
    <col min="23" max="23" width="4.85546875" style="15" customWidth="1"/>
    <col min="24" max="24" width="4.5703125" style="15" customWidth="1"/>
    <col min="25" max="25" width="4.85546875" style="15" customWidth="1"/>
    <col min="26" max="26" width="25.5703125" style="15" customWidth="1"/>
    <col min="27" max="16384" width="9.140625" style="15"/>
  </cols>
  <sheetData>
    <row r="1" spans="1:27">
      <c r="Z1" s="16" t="s">
        <v>68</v>
      </c>
    </row>
    <row r="2" spans="1:27" ht="21" customHeight="1">
      <c r="A2" s="140" t="s">
        <v>151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7" ht="28.5" customHeight="1">
      <c r="A3" s="141" t="s">
        <v>161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</row>
    <row r="4" spans="1:27" ht="21" customHeight="1">
      <c r="A4" s="142" t="s">
        <v>3</v>
      </c>
      <c r="B4" s="142" t="s">
        <v>4</v>
      </c>
      <c r="C4" s="142" t="s">
        <v>5</v>
      </c>
      <c r="D4" s="142"/>
      <c r="E4" s="142"/>
      <c r="F4" s="142"/>
      <c r="G4" s="143" t="s">
        <v>6</v>
      </c>
      <c r="H4" s="143" t="s">
        <v>7</v>
      </c>
      <c r="I4" s="142" t="s">
        <v>8</v>
      </c>
      <c r="J4" s="144" t="s">
        <v>9</v>
      </c>
      <c r="K4" s="144"/>
      <c r="L4" s="145" t="s">
        <v>10</v>
      </c>
      <c r="M4" s="145"/>
      <c r="N4" s="145"/>
      <c r="O4" s="145"/>
      <c r="P4" s="145"/>
      <c r="Q4" s="135" t="s">
        <v>11</v>
      </c>
      <c r="R4" s="145" t="s">
        <v>12</v>
      </c>
      <c r="S4" s="145"/>
      <c r="T4" s="145"/>
      <c r="U4" s="135" t="s">
        <v>13</v>
      </c>
      <c r="V4" s="137" t="s">
        <v>14</v>
      </c>
      <c r="W4" s="17" t="s">
        <v>15</v>
      </c>
      <c r="X4" s="17"/>
      <c r="Y4" s="17"/>
      <c r="Z4" s="138" t="s">
        <v>71</v>
      </c>
    </row>
    <row r="5" spans="1:27">
      <c r="A5" s="142"/>
      <c r="B5" s="142"/>
      <c r="C5" s="18" t="s">
        <v>16</v>
      </c>
      <c r="D5" s="18" t="s">
        <v>17</v>
      </c>
      <c r="E5" s="18" t="s">
        <v>18</v>
      </c>
      <c r="F5" s="18" t="s">
        <v>19</v>
      </c>
      <c r="G5" s="143"/>
      <c r="H5" s="143"/>
      <c r="I5" s="142"/>
      <c r="J5" s="19" t="s">
        <v>20</v>
      </c>
      <c r="K5" s="20" t="s">
        <v>21</v>
      </c>
      <c r="L5" s="21" t="s">
        <v>22</v>
      </c>
      <c r="M5" s="21" t="s">
        <v>23</v>
      </c>
      <c r="N5" s="21" t="s">
        <v>24</v>
      </c>
      <c r="O5" s="21" t="s">
        <v>25</v>
      </c>
      <c r="P5" s="21" t="s">
        <v>26</v>
      </c>
      <c r="Q5" s="136"/>
      <c r="R5" s="22" t="s">
        <v>27</v>
      </c>
      <c r="S5" s="22" t="s">
        <v>28</v>
      </c>
      <c r="T5" s="22" t="s">
        <v>29</v>
      </c>
      <c r="U5" s="136"/>
      <c r="V5" s="137"/>
      <c r="W5" s="19" t="s">
        <v>30</v>
      </c>
      <c r="X5" s="19" t="s">
        <v>31</v>
      </c>
      <c r="Y5" s="19" t="s">
        <v>32</v>
      </c>
      <c r="Z5" s="138"/>
    </row>
    <row r="6" spans="1:27" ht="23.25" customHeight="1">
      <c r="A6" s="5" t="s">
        <v>74</v>
      </c>
      <c r="B6" s="6" t="s">
        <v>75</v>
      </c>
      <c r="C6" s="24"/>
      <c r="D6" s="24"/>
      <c r="E6" s="24"/>
      <c r="F6" s="101" t="s">
        <v>154</v>
      </c>
      <c r="G6" s="101" t="s">
        <v>154</v>
      </c>
      <c r="H6" s="24"/>
      <c r="I6" s="26" t="s">
        <v>21</v>
      </c>
      <c r="J6" s="26"/>
      <c r="K6" s="101" t="s">
        <v>154</v>
      </c>
      <c r="L6" s="27">
        <v>1</v>
      </c>
      <c r="M6" s="18">
        <v>1</v>
      </c>
      <c r="N6" s="18">
        <v>1</v>
      </c>
      <c r="O6" s="27">
        <v>3</v>
      </c>
      <c r="P6" s="27"/>
      <c r="Q6" s="25">
        <f>L6+M6+N6+O6+P6</f>
        <v>6</v>
      </c>
      <c r="R6" s="18">
        <v>1</v>
      </c>
      <c r="S6" s="23">
        <v>3</v>
      </c>
      <c r="T6" s="23">
        <v>2</v>
      </c>
      <c r="U6" s="23">
        <f>T6+S6+R6</f>
        <v>6</v>
      </c>
      <c r="V6" s="23">
        <f>Q6*U6</f>
        <v>36</v>
      </c>
      <c r="W6" s="101" t="s">
        <v>154</v>
      </c>
      <c r="X6" s="23"/>
      <c r="Y6" s="23"/>
      <c r="Z6" s="28" t="s">
        <v>155</v>
      </c>
    </row>
    <row r="7" spans="1:27">
      <c r="A7" s="29"/>
      <c r="B7" s="6" t="s">
        <v>76</v>
      </c>
      <c r="C7" s="25"/>
      <c r="D7" s="25"/>
      <c r="E7" s="25"/>
      <c r="F7" s="101" t="s">
        <v>154</v>
      </c>
      <c r="G7" s="101" t="s">
        <v>154</v>
      </c>
      <c r="H7" s="24"/>
      <c r="I7" s="26" t="s">
        <v>21</v>
      </c>
      <c r="J7" s="26"/>
      <c r="K7" s="101" t="s">
        <v>154</v>
      </c>
      <c r="L7" s="25">
        <v>1</v>
      </c>
      <c r="M7" s="27">
        <v>2</v>
      </c>
      <c r="N7" s="27">
        <v>1</v>
      </c>
      <c r="O7" s="27">
        <v>3</v>
      </c>
      <c r="P7" s="27"/>
      <c r="Q7" s="25">
        <f t="shared" ref="Q7:Q27" si="0">L7+M7+N7+O7+P7</f>
        <v>7</v>
      </c>
      <c r="R7" s="30" t="s">
        <v>156</v>
      </c>
      <c r="S7" s="23">
        <v>3</v>
      </c>
      <c r="T7" s="23">
        <v>3</v>
      </c>
      <c r="U7" s="23">
        <f t="shared" ref="U7:U27" si="1">T7+S7+R7</f>
        <v>7</v>
      </c>
      <c r="V7" s="23">
        <f t="shared" ref="V7:V27" si="2">Q7*U7</f>
        <v>49</v>
      </c>
      <c r="W7" s="23"/>
      <c r="X7" s="101" t="s">
        <v>154</v>
      </c>
      <c r="Y7" s="23"/>
      <c r="Z7" s="28" t="s">
        <v>155</v>
      </c>
      <c r="AA7" s="139"/>
    </row>
    <row r="8" spans="1:27">
      <c r="A8" s="102"/>
      <c r="B8" s="4" t="s">
        <v>77</v>
      </c>
      <c r="C8" s="101" t="s">
        <v>154</v>
      </c>
      <c r="D8" s="18"/>
      <c r="E8" s="18"/>
      <c r="F8" s="18"/>
      <c r="G8" s="101" t="s">
        <v>154</v>
      </c>
      <c r="H8" s="25"/>
      <c r="I8" s="26" t="s">
        <v>21</v>
      </c>
      <c r="J8" s="101" t="s">
        <v>154</v>
      </c>
      <c r="K8" s="25"/>
      <c r="L8" s="27">
        <v>1</v>
      </c>
      <c r="M8" s="27">
        <v>1</v>
      </c>
      <c r="N8" s="27">
        <v>1</v>
      </c>
      <c r="O8" s="27">
        <v>3</v>
      </c>
      <c r="P8" s="27"/>
      <c r="Q8" s="25">
        <f t="shared" si="0"/>
        <v>6</v>
      </c>
      <c r="R8" s="30" t="s">
        <v>156</v>
      </c>
      <c r="S8" s="23">
        <v>3</v>
      </c>
      <c r="T8" s="23">
        <v>3</v>
      </c>
      <c r="U8" s="23">
        <f t="shared" si="1"/>
        <v>7</v>
      </c>
      <c r="V8" s="23">
        <f t="shared" si="2"/>
        <v>42</v>
      </c>
      <c r="W8" s="23"/>
      <c r="X8" s="101" t="s">
        <v>154</v>
      </c>
      <c r="Y8" s="23"/>
      <c r="Z8" s="28" t="s">
        <v>157</v>
      </c>
      <c r="AA8" s="139"/>
    </row>
    <row r="9" spans="1:27">
      <c r="A9" s="5" t="s">
        <v>84</v>
      </c>
      <c r="B9" s="6" t="s">
        <v>75</v>
      </c>
      <c r="C9" s="24"/>
      <c r="D9" s="24"/>
      <c r="E9" s="24"/>
      <c r="F9" s="101" t="s">
        <v>154</v>
      </c>
      <c r="G9" s="101" t="s">
        <v>154</v>
      </c>
      <c r="H9" s="24"/>
      <c r="I9" s="26" t="s">
        <v>21</v>
      </c>
      <c r="J9" s="26"/>
      <c r="K9" s="101" t="s">
        <v>154</v>
      </c>
      <c r="L9" s="27">
        <v>1</v>
      </c>
      <c r="M9" s="18">
        <v>1</v>
      </c>
      <c r="N9" s="18">
        <v>1</v>
      </c>
      <c r="O9" s="27">
        <v>3</v>
      </c>
      <c r="P9" s="27"/>
      <c r="Q9" s="25">
        <f t="shared" si="0"/>
        <v>6</v>
      </c>
      <c r="R9" s="18">
        <v>1</v>
      </c>
      <c r="S9" s="23">
        <v>3</v>
      </c>
      <c r="T9" s="23">
        <v>2</v>
      </c>
      <c r="U9" s="23">
        <f t="shared" si="1"/>
        <v>6</v>
      </c>
      <c r="V9" s="23">
        <f t="shared" si="2"/>
        <v>36</v>
      </c>
      <c r="W9" s="101" t="s">
        <v>154</v>
      </c>
      <c r="X9" s="23"/>
      <c r="Y9" s="23"/>
      <c r="Z9" s="28" t="s">
        <v>155</v>
      </c>
    </row>
    <row r="10" spans="1:27">
      <c r="A10" s="102"/>
      <c r="B10" s="6" t="s">
        <v>76</v>
      </c>
      <c r="C10" s="25"/>
      <c r="D10" s="25"/>
      <c r="E10" s="25"/>
      <c r="F10" s="101" t="s">
        <v>154</v>
      </c>
      <c r="G10" s="101" t="s">
        <v>154</v>
      </c>
      <c r="H10" s="24"/>
      <c r="I10" s="26" t="s">
        <v>21</v>
      </c>
      <c r="J10" s="26"/>
      <c r="K10" s="101" t="s">
        <v>154</v>
      </c>
      <c r="L10" s="25">
        <v>1</v>
      </c>
      <c r="M10" s="27">
        <v>2</v>
      </c>
      <c r="N10" s="27">
        <v>1</v>
      </c>
      <c r="O10" s="27">
        <v>3</v>
      </c>
      <c r="P10" s="27"/>
      <c r="Q10" s="25">
        <f t="shared" si="0"/>
        <v>7</v>
      </c>
      <c r="R10" s="30" t="s">
        <v>156</v>
      </c>
      <c r="S10" s="23">
        <v>3</v>
      </c>
      <c r="T10" s="23">
        <v>3</v>
      </c>
      <c r="U10" s="23">
        <f t="shared" si="1"/>
        <v>7</v>
      </c>
      <c r="V10" s="23">
        <f t="shared" si="2"/>
        <v>49</v>
      </c>
      <c r="W10" s="23"/>
      <c r="X10" s="101" t="s">
        <v>154</v>
      </c>
      <c r="Y10" s="23"/>
      <c r="Z10" s="28" t="s">
        <v>155</v>
      </c>
    </row>
    <row r="11" spans="1:27">
      <c r="A11" s="102"/>
      <c r="B11" s="4" t="s">
        <v>77</v>
      </c>
      <c r="C11" s="101" t="s">
        <v>154</v>
      </c>
      <c r="D11" s="18"/>
      <c r="E11" s="18"/>
      <c r="F11" s="18"/>
      <c r="G11" s="101" t="s">
        <v>154</v>
      </c>
      <c r="H11" s="25"/>
      <c r="I11" s="26" t="s">
        <v>21</v>
      </c>
      <c r="J11" s="101" t="s">
        <v>154</v>
      </c>
      <c r="K11" s="25"/>
      <c r="L11" s="27">
        <v>1</v>
      </c>
      <c r="M11" s="27">
        <v>1</v>
      </c>
      <c r="N11" s="27">
        <v>1</v>
      </c>
      <c r="O11" s="27">
        <v>3</v>
      </c>
      <c r="P11" s="27"/>
      <c r="Q11" s="25">
        <f t="shared" si="0"/>
        <v>6</v>
      </c>
      <c r="R11" s="30" t="s">
        <v>156</v>
      </c>
      <c r="S11" s="23">
        <v>3</v>
      </c>
      <c r="T11" s="23">
        <v>3</v>
      </c>
      <c r="U11" s="23">
        <f t="shared" si="1"/>
        <v>7</v>
      </c>
      <c r="V11" s="23">
        <f t="shared" si="2"/>
        <v>42</v>
      </c>
      <c r="W11" s="23"/>
      <c r="X11" s="101" t="s">
        <v>154</v>
      </c>
      <c r="Y11" s="23"/>
      <c r="Z11" s="28" t="s">
        <v>157</v>
      </c>
    </row>
    <row r="12" spans="1:27">
      <c r="A12" s="5" t="s">
        <v>85</v>
      </c>
      <c r="B12" s="4" t="s">
        <v>75</v>
      </c>
      <c r="C12" s="25"/>
      <c r="D12" s="25"/>
      <c r="E12" s="25"/>
      <c r="F12" s="101" t="s">
        <v>154</v>
      </c>
      <c r="G12" s="101" t="s">
        <v>154</v>
      </c>
      <c r="H12" s="24"/>
      <c r="I12" s="26" t="s">
        <v>21</v>
      </c>
      <c r="J12" s="26"/>
      <c r="K12" s="101" t="s">
        <v>154</v>
      </c>
      <c r="L12" s="27">
        <v>1</v>
      </c>
      <c r="M12" s="18">
        <v>1</v>
      </c>
      <c r="N12" s="18">
        <v>1</v>
      </c>
      <c r="O12" s="27">
        <v>3</v>
      </c>
      <c r="P12" s="27"/>
      <c r="Q12" s="25">
        <f t="shared" si="0"/>
        <v>6</v>
      </c>
      <c r="R12" s="18">
        <v>1</v>
      </c>
      <c r="S12" s="23">
        <v>3</v>
      </c>
      <c r="T12" s="23">
        <v>2</v>
      </c>
      <c r="U12" s="23">
        <f t="shared" si="1"/>
        <v>6</v>
      </c>
      <c r="V12" s="23">
        <f t="shared" si="2"/>
        <v>36</v>
      </c>
      <c r="W12" s="101" t="s">
        <v>154</v>
      </c>
      <c r="X12" s="23"/>
      <c r="Y12" s="23"/>
      <c r="Z12" s="28" t="s">
        <v>155</v>
      </c>
    </row>
    <row r="13" spans="1:27">
      <c r="A13" s="23"/>
      <c r="B13" s="4" t="s">
        <v>77</v>
      </c>
      <c r="C13" s="101" t="s">
        <v>154</v>
      </c>
      <c r="D13" s="18"/>
      <c r="E13" s="18"/>
      <c r="F13" s="18"/>
      <c r="G13" s="101" t="s">
        <v>154</v>
      </c>
      <c r="H13" s="25"/>
      <c r="I13" s="26" t="s">
        <v>21</v>
      </c>
      <c r="J13" s="101" t="s">
        <v>154</v>
      </c>
      <c r="K13" s="25"/>
      <c r="L13" s="27">
        <v>1</v>
      </c>
      <c r="M13" s="27">
        <v>1</v>
      </c>
      <c r="N13" s="27">
        <v>1</v>
      </c>
      <c r="O13" s="27">
        <v>3</v>
      </c>
      <c r="P13" s="27"/>
      <c r="Q13" s="25">
        <f t="shared" si="0"/>
        <v>6</v>
      </c>
      <c r="R13" s="30" t="s">
        <v>156</v>
      </c>
      <c r="S13" s="23">
        <v>3</v>
      </c>
      <c r="T13" s="23">
        <v>3</v>
      </c>
      <c r="U13" s="23">
        <f t="shared" si="1"/>
        <v>7</v>
      </c>
      <c r="V13" s="23">
        <f t="shared" si="2"/>
        <v>42</v>
      </c>
      <c r="W13" s="23"/>
      <c r="X13" s="101" t="s">
        <v>154</v>
      </c>
      <c r="Y13" s="23"/>
      <c r="Z13" s="28" t="s">
        <v>157</v>
      </c>
    </row>
    <row r="14" spans="1:27">
      <c r="A14" s="5" t="s">
        <v>89</v>
      </c>
      <c r="B14" s="4" t="s">
        <v>75</v>
      </c>
      <c r="C14" s="25"/>
      <c r="D14" s="25"/>
      <c r="E14" s="25"/>
      <c r="F14" s="101" t="s">
        <v>154</v>
      </c>
      <c r="G14" s="101" t="s">
        <v>154</v>
      </c>
      <c r="H14" s="24"/>
      <c r="I14" s="26" t="s">
        <v>21</v>
      </c>
      <c r="J14" s="26"/>
      <c r="K14" s="101" t="s">
        <v>154</v>
      </c>
      <c r="L14" s="27">
        <v>1</v>
      </c>
      <c r="M14" s="18">
        <v>1</v>
      </c>
      <c r="N14" s="18">
        <v>1</v>
      </c>
      <c r="O14" s="27">
        <v>3</v>
      </c>
      <c r="P14" s="27"/>
      <c r="Q14" s="25">
        <f t="shared" si="0"/>
        <v>6</v>
      </c>
      <c r="R14" s="18">
        <v>1</v>
      </c>
      <c r="S14" s="23">
        <v>3</v>
      </c>
      <c r="T14" s="23">
        <v>2</v>
      </c>
      <c r="U14" s="23">
        <f t="shared" si="1"/>
        <v>6</v>
      </c>
      <c r="V14" s="23">
        <f t="shared" si="2"/>
        <v>36</v>
      </c>
      <c r="W14" s="101" t="s">
        <v>154</v>
      </c>
      <c r="X14" s="23"/>
      <c r="Y14" s="23"/>
      <c r="Z14" s="28" t="s">
        <v>155</v>
      </c>
    </row>
    <row r="15" spans="1:27">
      <c r="A15" s="102"/>
      <c r="B15" s="4" t="s">
        <v>90</v>
      </c>
      <c r="C15" s="29"/>
      <c r="D15" s="29"/>
      <c r="E15" s="29"/>
      <c r="F15" s="101" t="s">
        <v>154</v>
      </c>
      <c r="G15" s="101" t="s">
        <v>154</v>
      </c>
      <c r="H15" s="24"/>
      <c r="I15" s="26" t="s">
        <v>21</v>
      </c>
      <c r="J15" s="26"/>
      <c r="K15" s="101" t="s">
        <v>154</v>
      </c>
      <c r="L15" s="27">
        <v>1</v>
      </c>
      <c r="M15" s="18">
        <v>1</v>
      </c>
      <c r="N15" s="18">
        <v>3</v>
      </c>
      <c r="O15" s="27">
        <v>3</v>
      </c>
      <c r="P15" s="29"/>
      <c r="Q15" s="25">
        <f t="shared" si="0"/>
        <v>8</v>
      </c>
      <c r="R15" s="18">
        <v>1</v>
      </c>
      <c r="S15" s="23">
        <v>3</v>
      </c>
      <c r="T15" s="23">
        <v>3</v>
      </c>
      <c r="U15" s="23">
        <f t="shared" si="1"/>
        <v>7</v>
      </c>
      <c r="V15" s="23">
        <f t="shared" si="2"/>
        <v>56</v>
      </c>
      <c r="W15" s="23"/>
      <c r="X15" s="101" t="s">
        <v>154</v>
      </c>
      <c r="Y15" s="23"/>
      <c r="Z15" s="28" t="s">
        <v>155</v>
      </c>
    </row>
    <row r="16" spans="1:27">
      <c r="A16" s="102"/>
      <c r="B16" s="4" t="s">
        <v>91</v>
      </c>
      <c r="C16" s="29"/>
      <c r="D16" s="29"/>
      <c r="E16" s="29"/>
      <c r="F16" s="101" t="s">
        <v>154</v>
      </c>
      <c r="G16" s="101" t="s">
        <v>154</v>
      </c>
      <c r="H16" s="24"/>
      <c r="I16" s="26" t="s">
        <v>21</v>
      </c>
      <c r="J16" s="26"/>
      <c r="K16" s="101" t="s">
        <v>154</v>
      </c>
      <c r="L16" s="27">
        <v>1</v>
      </c>
      <c r="M16" s="18">
        <v>1</v>
      </c>
      <c r="N16" s="18">
        <v>3</v>
      </c>
      <c r="O16" s="27">
        <v>3</v>
      </c>
      <c r="P16" s="29"/>
      <c r="Q16" s="25">
        <f t="shared" si="0"/>
        <v>8</v>
      </c>
      <c r="R16" s="18">
        <v>1</v>
      </c>
      <c r="S16" s="23">
        <v>3</v>
      </c>
      <c r="T16" s="23">
        <v>3</v>
      </c>
      <c r="U16" s="23">
        <f t="shared" si="1"/>
        <v>7</v>
      </c>
      <c r="V16" s="23">
        <f t="shared" si="2"/>
        <v>56</v>
      </c>
      <c r="W16" s="23"/>
      <c r="X16" s="101" t="s">
        <v>154</v>
      </c>
      <c r="Y16" s="23"/>
      <c r="Z16" s="28" t="s">
        <v>158</v>
      </c>
    </row>
    <row r="17" spans="1:26">
      <c r="A17" s="102"/>
      <c r="B17" s="4" t="s">
        <v>77</v>
      </c>
      <c r="C17" s="101" t="s">
        <v>154</v>
      </c>
      <c r="D17" s="18"/>
      <c r="E17" s="18"/>
      <c r="F17" s="18"/>
      <c r="G17" s="101" t="s">
        <v>154</v>
      </c>
      <c r="H17" s="25"/>
      <c r="I17" s="26" t="s">
        <v>21</v>
      </c>
      <c r="J17" s="101" t="s">
        <v>154</v>
      </c>
      <c r="K17" s="25"/>
      <c r="L17" s="27">
        <v>1</v>
      </c>
      <c r="M17" s="27">
        <v>1</v>
      </c>
      <c r="N17" s="27">
        <v>1</v>
      </c>
      <c r="O17" s="27">
        <v>3</v>
      </c>
      <c r="P17" s="27"/>
      <c r="Q17" s="25">
        <f t="shared" ref="Q17" si="3">L17+M17+N17+O17+P17</f>
        <v>6</v>
      </c>
      <c r="R17" s="30" t="s">
        <v>156</v>
      </c>
      <c r="S17" s="23">
        <v>3</v>
      </c>
      <c r="T17" s="23">
        <v>3</v>
      </c>
      <c r="U17" s="23">
        <f t="shared" ref="U17" si="4">T17+S17+R17</f>
        <v>7</v>
      </c>
      <c r="V17" s="23">
        <f t="shared" ref="V17" si="5">Q17*U17</f>
        <v>42</v>
      </c>
      <c r="W17" s="23"/>
      <c r="X17" s="101" t="s">
        <v>154</v>
      </c>
      <c r="Y17" s="23"/>
      <c r="Z17" s="28" t="s">
        <v>157</v>
      </c>
    </row>
    <row r="18" spans="1:26">
      <c r="A18" s="5" t="s">
        <v>96</v>
      </c>
      <c r="B18" s="4" t="s">
        <v>75</v>
      </c>
      <c r="C18" s="29"/>
      <c r="D18" s="29"/>
      <c r="E18" s="29"/>
      <c r="F18" s="101" t="s">
        <v>154</v>
      </c>
      <c r="G18" s="25"/>
      <c r="H18" s="101" t="s">
        <v>154</v>
      </c>
      <c r="I18" s="26" t="s">
        <v>21</v>
      </c>
      <c r="J18" s="25"/>
      <c r="K18" s="101" t="s">
        <v>154</v>
      </c>
      <c r="L18" s="27">
        <v>1</v>
      </c>
      <c r="M18" s="27">
        <v>1</v>
      </c>
      <c r="N18" s="27">
        <v>1</v>
      </c>
      <c r="O18" s="27">
        <v>3</v>
      </c>
      <c r="P18" s="29"/>
      <c r="Q18" s="25">
        <f t="shared" si="0"/>
        <v>6</v>
      </c>
      <c r="R18" s="18">
        <v>1</v>
      </c>
      <c r="S18" s="23">
        <v>3</v>
      </c>
      <c r="T18" s="23">
        <v>2</v>
      </c>
      <c r="U18" s="23">
        <f t="shared" si="1"/>
        <v>6</v>
      </c>
      <c r="V18" s="23">
        <f t="shared" si="2"/>
        <v>36</v>
      </c>
      <c r="W18" s="101" t="s">
        <v>154</v>
      </c>
      <c r="X18" s="23"/>
      <c r="Y18" s="23"/>
      <c r="Z18" s="28" t="s">
        <v>155</v>
      </c>
    </row>
    <row r="19" spans="1:26">
      <c r="A19" s="102"/>
      <c r="B19" s="4" t="s">
        <v>90</v>
      </c>
      <c r="C19" s="25"/>
      <c r="D19" s="25"/>
      <c r="E19" s="25"/>
      <c r="F19" s="101" t="s">
        <v>154</v>
      </c>
      <c r="G19" s="25"/>
      <c r="H19" s="101" t="s">
        <v>154</v>
      </c>
      <c r="I19" s="26" t="s">
        <v>21</v>
      </c>
      <c r="J19" s="25"/>
      <c r="K19" s="101" t="s">
        <v>154</v>
      </c>
      <c r="L19" s="27">
        <v>1</v>
      </c>
      <c r="M19" s="18">
        <v>1</v>
      </c>
      <c r="N19" s="18">
        <v>3</v>
      </c>
      <c r="O19" s="27">
        <v>3</v>
      </c>
      <c r="P19" s="33"/>
      <c r="Q19" s="25">
        <f t="shared" si="0"/>
        <v>8</v>
      </c>
      <c r="R19" s="18">
        <v>1</v>
      </c>
      <c r="S19" s="23">
        <v>3</v>
      </c>
      <c r="T19" s="23">
        <v>3</v>
      </c>
      <c r="U19" s="23">
        <f t="shared" si="1"/>
        <v>7</v>
      </c>
      <c r="V19" s="23">
        <f t="shared" si="2"/>
        <v>56</v>
      </c>
      <c r="W19" s="23"/>
      <c r="X19" s="101" t="s">
        <v>154</v>
      </c>
      <c r="Y19" s="23"/>
      <c r="Z19" s="28" t="s">
        <v>155</v>
      </c>
    </row>
    <row r="20" spans="1:26">
      <c r="A20" s="102"/>
      <c r="B20" s="4" t="s">
        <v>91</v>
      </c>
      <c r="C20" s="25"/>
      <c r="D20" s="25"/>
      <c r="E20" s="25"/>
      <c r="F20" s="101" t="s">
        <v>154</v>
      </c>
      <c r="G20" s="25"/>
      <c r="H20" s="101" t="s">
        <v>154</v>
      </c>
      <c r="I20" s="26" t="s">
        <v>21</v>
      </c>
      <c r="J20" s="25"/>
      <c r="K20" s="101" t="s">
        <v>154</v>
      </c>
      <c r="L20" s="27">
        <v>1</v>
      </c>
      <c r="M20" s="18">
        <v>1</v>
      </c>
      <c r="N20" s="18">
        <v>3</v>
      </c>
      <c r="O20" s="27">
        <v>2</v>
      </c>
      <c r="P20" s="33"/>
      <c r="Q20" s="25">
        <f t="shared" si="0"/>
        <v>7</v>
      </c>
      <c r="R20" s="18">
        <v>1</v>
      </c>
      <c r="S20" s="23">
        <v>3</v>
      </c>
      <c r="T20" s="23">
        <v>3</v>
      </c>
      <c r="U20" s="23">
        <f t="shared" si="1"/>
        <v>7</v>
      </c>
      <c r="V20" s="23">
        <f t="shared" si="2"/>
        <v>49</v>
      </c>
      <c r="W20" s="23"/>
      <c r="X20" s="101" t="s">
        <v>154</v>
      </c>
      <c r="Y20" s="23"/>
      <c r="Z20" s="28" t="s">
        <v>158</v>
      </c>
    </row>
    <row r="21" spans="1:26">
      <c r="A21" s="102"/>
      <c r="B21" s="4" t="s">
        <v>77</v>
      </c>
      <c r="C21" s="101" t="s">
        <v>154</v>
      </c>
      <c r="D21" s="25"/>
      <c r="E21" s="25"/>
      <c r="F21" s="25"/>
      <c r="G21" s="25"/>
      <c r="H21" s="101" t="s">
        <v>154</v>
      </c>
      <c r="I21" s="26" t="s">
        <v>21</v>
      </c>
      <c r="J21" s="101" t="s">
        <v>154</v>
      </c>
      <c r="K21" s="26"/>
      <c r="L21" s="27">
        <v>1</v>
      </c>
      <c r="M21" s="27">
        <v>1</v>
      </c>
      <c r="N21" s="27">
        <v>1</v>
      </c>
      <c r="O21" s="27">
        <v>3</v>
      </c>
      <c r="P21" s="25"/>
      <c r="Q21" s="25">
        <f t="shared" si="0"/>
        <v>6</v>
      </c>
      <c r="R21" s="18">
        <v>1</v>
      </c>
      <c r="S21" s="23">
        <v>3</v>
      </c>
      <c r="T21" s="23">
        <v>3</v>
      </c>
      <c r="U21" s="23">
        <f t="shared" si="1"/>
        <v>7</v>
      </c>
      <c r="V21" s="23">
        <f t="shared" si="2"/>
        <v>42</v>
      </c>
      <c r="W21" s="23"/>
      <c r="X21" s="101" t="s">
        <v>154</v>
      </c>
      <c r="Y21" s="23"/>
      <c r="Z21" s="28" t="s">
        <v>157</v>
      </c>
    </row>
    <row r="22" spans="1:26">
      <c r="A22" s="5" t="s">
        <v>97</v>
      </c>
      <c r="B22" s="4" t="s">
        <v>75</v>
      </c>
      <c r="C22" s="25"/>
      <c r="D22" s="25"/>
      <c r="E22" s="25"/>
      <c r="F22" s="101" t="s">
        <v>154</v>
      </c>
      <c r="G22" s="101" t="s">
        <v>154</v>
      </c>
      <c r="H22" s="24"/>
      <c r="I22" s="26" t="s">
        <v>21</v>
      </c>
      <c r="J22" s="26"/>
      <c r="K22" s="101" t="s">
        <v>154</v>
      </c>
      <c r="L22" s="27">
        <v>1</v>
      </c>
      <c r="M22" s="18">
        <v>1</v>
      </c>
      <c r="N22" s="18">
        <v>1</v>
      </c>
      <c r="O22" s="27">
        <v>3</v>
      </c>
      <c r="P22" s="27"/>
      <c r="Q22" s="25">
        <f t="shared" ref="Q22:Q23" si="6">L22+M22+N22+O22+P22</f>
        <v>6</v>
      </c>
      <c r="R22" s="18">
        <v>1</v>
      </c>
      <c r="S22" s="23">
        <v>3</v>
      </c>
      <c r="T22" s="23">
        <v>2</v>
      </c>
      <c r="U22" s="23">
        <f t="shared" ref="U22:U23" si="7">T22+S22+R22</f>
        <v>6</v>
      </c>
      <c r="V22" s="23">
        <f t="shared" ref="V22:V23" si="8">Q22*U22</f>
        <v>36</v>
      </c>
      <c r="W22" s="101" t="s">
        <v>154</v>
      </c>
      <c r="X22" s="23"/>
      <c r="Y22" s="23"/>
      <c r="Z22" s="28" t="s">
        <v>155</v>
      </c>
    </row>
    <row r="23" spans="1:26">
      <c r="A23" s="103"/>
      <c r="B23" s="4" t="s">
        <v>90</v>
      </c>
      <c r="C23" s="25"/>
      <c r="D23" s="25"/>
      <c r="E23" s="25"/>
      <c r="F23" s="101" t="s">
        <v>154</v>
      </c>
      <c r="G23" s="101" t="s">
        <v>154</v>
      </c>
      <c r="H23" s="24"/>
      <c r="I23" s="26" t="s">
        <v>21</v>
      </c>
      <c r="J23" s="26"/>
      <c r="K23" s="101" t="s">
        <v>154</v>
      </c>
      <c r="L23" s="27">
        <v>1</v>
      </c>
      <c r="M23" s="18">
        <v>1</v>
      </c>
      <c r="N23" s="18">
        <v>3</v>
      </c>
      <c r="O23" s="27">
        <v>3</v>
      </c>
      <c r="P23" s="29"/>
      <c r="Q23" s="25">
        <f t="shared" si="6"/>
        <v>8</v>
      </c>
      <c r="R23" s="18">
        <v>1</v>
      </c>
      <c r="S23" s="23">
        <v>3</v>
      </c>
      <c r="T23" s="23">
        <v>3</v>
      </c>
      <c r="U23" s="23">
        <f t="shared" si="7"/>
        <v>7</v>
      </c>
      <c r="V23" s="23">
        <f t="shared" si="8"/>
        <v>56</v>
      </c>
      <c r="W23" s="23"/>
      <c r="X23" s="101" t="s">
        <v>154</v>
      </c>
      <c r="Y23" s="23"/>
      <c r="Z23" s="28" t="s">
        <v>155</v>
      </c>
    </row>
    <row r="24" spans="1:26">
      <c r="A24" s="5" t="s">
        <v>98</v>
      </c>
      <c r="B24" s="4" t="s">
        <v>75</v>
      </c>
      <c r="C24" s="25"/>
      <c r="D24" s="25"/>
      <c r="E24" s="25"/>
      <c r="F24" s="101" t="s">
        <v>154</v>
      </c>
      <c r="G24" s="101" t="s">
        <v>154</v>
      </c>
      <c r="H24" s="24"/>
      <c r="I24" s="26" t="s">
        <v>21</v>
      </c>
      <c r="J24" s="26"/>
      <c r="K24" s="101" t="s">
        <v>154</v>
      </c>
      <c r="L24" s="27">
        <v>1</v>
      </c>
      <c r="M24" s="18">
        <v>1</v>
      </c>
      <c r="N24" s="18">
        <v>1</v>
      </c>
      <c r="O24" s="27">
        <v>3</v>
      </c>
      <c r="P24" s="27"/>
      <c r="Q24" s="25">
        <f t="shared" ref="Q24:Q25" si="9">L24+M24+N24+O24+P24</f>
        <v>6</v>
      </c>
      <c r="R24" s="18">
        <v>1</v>
      </c>
      <c r="S24" s="23">
        <v>3</v>
      </c>
      <c r="T24" s="23">
        <v>2</v>
      </c>
      <c r="U24" s="23">
        <f t="shared" ref="U24:U25" si="10">T24+S24+R24</f>
        <v>6</v>
      </c>
      <c r="V24" s="23">
        <f t="shared" ref="V24:V25" si="11">Q24*U24</f>
        <v>36</v>
      </c>
      <c r="W24" s="101" t="s">
        <v>154</v>
      </c>
      <c r="X24" s="23"/>
      <c r="Y24" s="23"/>
      <c r="Z24" s="28" t="s">
        <v>155</v>
      </c>
    </row>
    <row r="25" spans="1:26">
      <c r="A25" s="5" t="s">
        <v>99</v>
      </c>
      <c r="B25" s="4" t="s">
        <v>100</v>
      </c>
      <c r="C25" s="25"/>
      <c r="D25" s="25"/>
      <c r="E25" s="25"/>
      <c r="F25" s="101" t="s">
        <v>154</v>
      </c>
      <c r="G25" s="101" t="s">
        <v>154</v>
      </c>
      <c r="H25" s="24"/>
      <c r="I25" s="26" t="s">
        <v>21</v>
      </c>
      <c r="J25" s="26"/>
      <c r="K25" s="101" t="s">
        <v>154</v>
      </c>
      <c r="L25" s="27">
        <v>1</v>
      </c>
      <c r="M25" s="18">
        <v>2</v>
      </c>
      <c r="N25" s="18">
        <v>1</v>
      </c>
      <c r="O25" s="27">
        <v>2</v>
      </c>
      <c r="P25" s="27"/>
      <c r="Q25" s="25">
        <f t="shared" si="9"/>
        <v>6</v>
      </c>
      <c r="R25" s="18">
        <v>1</v>
      </c>
      <c r="S25" s="23">
        <v>2</v>
      </c>
      <c r="T25" s="23">
        <v>2</v>
      </c>
      <c r="U25" s="23">
        <f t="shared" si="10"/>
        <v>5</v>
      </c>
      <c r="V25" s="23">
        <f t="shared" si="11"/>
        <v>30</v>
      </c>
      <c r="W25" s="101" t="s">
        <v>154</v>
      </c>
      <c r="X25" s="23"/>
      <c r="Y25" s="23"/>
      <c r="Z25" s="28" t="s">
        <v>155</v>
      </c>
    </row>
    <row r="26" spans="1:26">
      <c r="A26" s="5" t="s">
        <v>103</v>
      </c>
      <c r="B26" s="4" t="s">
        <v>104</v>
      </c>
      <c r="C26" s="25"/>
      <c r="D26" s="101" t="s">
        <v>154</v>
      </c>
      <c r="E26" s="25"/>
      <c r="F26" s="25"/>
      <c r="G26" s="25"/>
      <c r="H26" s="101" t="s">
        <v>154</v>
      </c>
      <c r="I26" s="26" t="s">
        <v>21</v>
      </c>
      <c r="J26" s="101" t="s">
        <v>154</v>
      </c>
      <c r="K26" s="26"/>
      <c r="L26" s="107">
        <v>2</v>
      </c>
      <c r="M26" s="108">
        <v>1</v>
      </c>
      <c r="N26" s="108">
        <v>1</v>
      </c>
      <c r="O26" s="107">
        <v>3</v>
      </c>
      <c r="P26" s="111">
        <v>1</v>
      </c>
      <c r="Q26" s="25">
        <f t="shared" si="0"/>
        <v>8</v>
      </c>
      <c r="R26" s="18">
        <v>1</v>
      </c>
      <c r="S26" s="23">
        <v>3</v>
      </c>
      <c r="T26" s="23">
        <v>2</v>
      </c>
      <c r="U26" s="23">
        <f t="shared" si="1"/>
        <v>6</v>
      </c>
      <c r="V26" s="23">
        <f t="shared" si="2"/>
        <v>48</v>
      </c>
      <c r="W26" s="23"/>
      <c r="X26" s="101" t="s">
        <v>154</v>
      </c>
      <c r="Y26" s="23"/>
      <c r="Z26" s="28" t="s">
        <v>159</v>
      </c>
    </row>
    <row r="27" spans="1:26" ht="44.25">
      <c r="A27" s="102"/>
      <c r="B27" s="98" t="s">
        <v>105</v>
      </c>
      <c r="C27" s="25"/>
      <c r="D27" s="25"/>
      <c r="E27" s="25"/>
      <c r="F27" s="104" t="s">
        <v>154</v>
      </c>
      <c r="G27" s="105"/>
      <c r="H27" s="104" t="s">
        <v>154</v>
      </c>
      <c r="I27" s="106" t="s">
        <v>21</v>
      </c>
      <c r="J27" s="105"/>
      <c r="K27" s="104" t="s">
        <v>154</v>
      </c>
      <c r="L27" s="107">
        <v>1</v>
      </c>
      <c r="M27" s="108">
        <v>1</v>
      </c>
      <c r="N27" s="108">
        <v>1</v>
      </c>
      <c r="O27" s="107">
        <v>3</v>
      </c>
      <c r="P27" s="111">
        <v>1</v>
      </c>
      <c r="Q27" s="105">
        <f t="shared" si="0"/>
        <v>7</v>
      </c>
      <c r="R27" s="108">
        <v>1</v>
      </c>
      <c r="S27" s="109">
        <v>3</v>
      </c>
      <c r="T27" s="109">
        <v>3</v>
      </c>
      <c r="U27" s="109">
        <f t="shared" si="1"/>
        <v>7</v>
      </c>
      <c r="V27" s="109">
        <f t="shared" si="2"/>
        <v>49</v>
      </c>
      <c r="W27" s="109"/>
      <c r="X27" s="104" t="s">
        <v>154</v>
      </c>
      <c r="Y27" s="109"/>
      <c r="Z27" s="110" t="s">
        <v>155</v>
      </c>
    </row>
    <row r="28" spans="1:26" ht="43.5">
      <c r="A28" s="102"/>
      <c r="B28" s="100" t="s">
        <v>106</v>
      </c>
      <c r="C28" s="25"/>
      <c r="D28" s="25"/>
      <c r="E28" s="25"/>
      <c r="F28" s="104" t="s">
        <v>154</v>
      </c>
      <c r="G28" s="105"/>
      <c r="H28" s="104" t="s">
        <v>154</v>
      </c>
      <c r="I28" s="106" t="s">
        <v>21</v>
      </c>
      <c r="J28" s="105"/>
      <c r="K28" s="104" t="s">
        <v>154</v>
      </c>
      <c r="L28" s="107">
        <v>1</v>
      </c>
      <c r="M28" s="108">
        <v>1</v>
      </c>
      <c r="N28" s="108">
        <v>1</v>
      </c>
      <c r="O28" s="107">
        <v>3</v>
      </c>
      <c r="P28" s="111">
        <v>1</v>
      </c>
      <c r="Q28" s="105">
        <f t="shared" ref="Q28:Q30" si="12">L28+M28+N28+O28+P28</f>
        <v>7</v>
      </c>
      <c r="R28" s="108">
        <v>1</v>
      </c>
      <c r="S28" s="109">
        <v>3</v>
      </c>
      <c r="T28" s="109">
        <v>3</v>
      </c>
      <c r="U28" s="109">
        <f t="shared" ref="U28:U30" si="13">T28+S28+R28</f>
        <v>7</v>
      </c>
      <c r="V28" s="109">
        <f t="shared" ref="V28:V30" si="14">Q28*U28</f>
        <v>49</v>
      </c>
      <c r="W28" s="109"/>
      <c r="X28" s="104" t="s">
        <v>154</v>
      </c>
      <c r="Y28" s="109"/>
      <c r="Z28" s="110" t="s">
        <v>155</v>
      </c>
    </row>
    <row r="29" spans="1:26">
      <c r="A29" s="102"/>
      <c r="B29" s="4" t="s">
        <v>77</v>
      </c>
      <c r="C29" s="101" t="s">
        <v>154</v>
      </c>
      <c r="D29" s="25"/>
      <c r="E29" s="25"/>
      <c r="F29" s="25"/>
      <c r="G29" s="25"/>
      <c r="H29" s="101" t="s">
        <v>154</v>
      </c>
      <c r="I29" s="26" t="s">
        <v>21</v>
      </c>
      <c r="J29" s="101" t="s">
        <v>154</v>
      </c>
      <c r="K29" s="26"/>
      <c r="L29" s="27">
        <v>1</v>
      </c>
      <c r="M29" s="27">
        <v>1</v>
      </c>
      <c r="N29" s="27">
        <v>1</v>
      </c>
      <c r="O29" s="27">
        <v>3</v>
      </c>
      <c r="P29" s="25"/>
      <c r="Q29" s="25">
        <f t="shared" si="12"/>
        <v>6</v>
      </c>
      <c r="R29" s="18">
        <v>1</v>
      </c>
      <c r="S29" s="23">
        <v>3</v>
      </c>
      <c r="T29" s="23">
        <v>3</v>
      </c>
      <c r="U29" s="23">
        <f t="shared" si="13"/>
        <v>7</v>
      </c>
      <c r="V29" s="23">
        <f t="shared" si="14"/>
        <v>42</v>
      </c>
      <c r="W29" s="23"/>
      <c r="X29" s="101" t="s">
        <v>154</v>
      </c>
      <c r="Y29" s="23"/>
      <c r="Z29" s="28" t="s">
        <v>157</v>
      </c>
    </row>
    <row r="30" spans="1:26">
      <c r="A30" s="5" t="s">
        <v>112</v>
      </c>
      <c r="B30" s="4" t="s">
        <v>113</v>
      </c>
      <c r="C30" s="29"/>
      <c r="D30" s="29"/>
      <c r="E30" s="29"/>
      <c r="F30" s="101" t="s">
        <v>154</v>
      </c>
      <c r="G30" s="101" t="s">
        <v>154</v>
      </c>
      <c r="H30" s="24"/>
      <c r="I30" s="26" t="s">
        <v>21</v>
      </c>
      <c r="J30" s="26"/>
      <c r="K30" s="101" t="s">
        <v>154</v>
      </c>
      <c r="L30" s="27">
        <v>1</v>
      </c>
      <c r="M30" s="18">
        <v>1</v>
      </c>
      <c r="N30" s="18">
        <v>3</v>
      </c>
      <c r="O30" s="27">
        <v>3</v>
      </c>
      <c r="P30" s="29"/>
      <c r="Q30" s="25">
        <f t="shared" si="12"/>
        <v>8</v>
      </c>
      <c r="R30" s="18">
        <v>1</v>
      </c>
      <c r="S30" s="23">
        <v>3</v>
      </c>
      <c r="T30" s="23">
        <v>3</v>
      </c>
      <c r="U30" s="23">
        <f t="shared" si="13"/>
        <v>7</v>
      </c>
      <c r="V30" s="23">
        <f t="shared" si="14"/>
        <v>56</v>
      </c>
      <c r="W30" s="23"/>
      <c r="X30" s="101" t="s">
        <v>154</v>
      </c>
      <c r="Y30" s="23"/>
      <c r="Z30" s="28" t="s">
        <v>158</v>
      </c>
    </row>
    <row r="31" spans="1:26">
      <c r="A31" s="102"/>
      <c r="B31" s="4" t="s">
        <v>77</v>
      </c>
      <c r="C31" s="101" t="s">
        <v>154</v>
      </c>
      <c r="D31" s="25"/>
      <c r="E31" s="25"/>
      <c r="F31" s="25"/>
      <c r="G31" s="25"/>
      <c r="H31" s="101" t="s">
        <v>154</v>
      </c>
      <c r="I31" s="26" t="s">
        <v>21</v>
      </c>
      <c r="J31" s="101" t="s">
        <v>154</v>
      </c>
      <c r="K31" s="26"/>
      <c r="L31" s="27">
        <v>1</v>
      </c>
      <c r="M31" s="27">
        <v>1</v>
      </c>
      <c r="N31" s="27">
        <v>1</v>
      </c>
      <c r="O31" s="27">
        <v>3</v>
      </c>
      <c r="P31" s="25"/>
      <c r="Q31" s="25">
        <f t="shared" ref="Q31:Q34" si="15">L31+M31+N31+O31+P31</f>
        <v>6</v>
      </c>
      <c r="R31" s="18">
        <v>1</v>
      </c>
      <c r="S31" s="23">
        <v>3</v>
      </c>
      <c r="T31" s="23">
        <v>3</v>
      </c>
      <c r="U31" s="23">
        <f t="shared" ref="U31:U34" si="16">T31+S31+R31</f>
        <v>7</v>
      </c>
      <c r="V31" s="23">
        <f t="shared" ref="V31:V34" si="17">Q31*U31</f>
        <v>42</v>
      </c>
      <c r="W31" s="23"/>
      <c r="X31" s="101" t="s">
        <v>154</v>
      </c>
      <c r="Y31" s="23"/>
      <c r="Z31" s="28" t="s">
        <v>157</v>
      </c>
    </row>
    <row r="32" spans="1:26">
      <c r="A32" s="5" t="s">
        <v>118</v>
      </c>
      <c r="B32" s="4" t="s">
        <v>104</v>
      </c>
      <c r="C32" s="25"/>
      <c r="D32" s="101" t="s">
        <v>154</v>
      </c>
      <c r="E32" s="25"/>
      <c r="F32" s="25"/>
      <c r="G32" s="25"/>
      <c r="H32" s="101" t="s">
        <v>154</v>
      </c>
      <c r="I32" s="26" t="s">
        <v>21</v>
      </c>
      <c r="J32" s="101" t="s">
        <v>154</v>
      </c>
      <c r="K32" s="26"/>
      <c r="L32" s="107">
        <v>2</v>
      </c>
      <c r="M32" s="108">
        <v>1</v>
      </c>
      <c r="N32" s="108">
        <v>1</v>
      </c>
      <c r="O32" s="107">
        <v>3</v>
      </c>
      <c r="P32" s="111">
        <v>1</v>
      </c>
      <c r="Q32" s="25">
        <f t="shared" si="15"/>
        <v>8</v>
      </c>
      <c r="R32" s="18">
        <v>1</v>
      </c>
      <c r="S32" s="23">
        <v>3</v>
      </c>
      <c r="T32" s="23">
        <v>2</v>
      </c>
      <c r="U32" s="23">
        <f t="shared" si="16"/>
        <v>6</v>
      </c>
      <c r="V32" s="23">
        <f t="shared" si="17"/>
        <v>48</v>
      </c>
      <c r="W32" s="23"/>
      <c r="X32" s="101" t="s">
        <v>154</v>
      </c>
      <c r="Y32" s="23"/>
      <c r="Z32" s="28" t="s">
        <v>159</v>
      </c>
    </row>
    <row r="33" spans="1:26">
      <c r="A33" s="102"/>
      <c r="B33" s="4" t="s">
        <v>119</v>
      </c>
      <c r="C33" s="112"/>
      <c r="D33" s="112"/>
      <c r="E33" s="112"/>
      <c r="F33" s="113" t="s">
        <v>154</v>
      </c>
      <c r="G33" s="112"/>
      <c r="H33" s="113" t="s">
        <v>154</v>
      </c>
      <c r="I33" s="26" t="s">
        <v>21</v>
      </c>
      <c r="J33" s="112"/>
      <c r="K33" s="113" t="s">
        <v>154</v>
      </c>
      <c r="L33" s="27">
        <v>1</v>
      </c>
      <c r="M33" s="18">
        <v>1</v>
      </c>
      <c r="N33" s="18">
        <v>1</v>
      </c>
      <c r="O33" s="27">
        <v>3</v>
      </c>
      <c r="P33" s="114">
        <v>1</v>
      </c>
      <c r="Q33" s="112">
        <f t="shared" si="15"/>
        <v>7</v>
      </c>
      <c r="R33" s="18">
        <v>1</v>
      </c>
      <c r="S33" s="23">
        <v>3</v>
      </c>
      <c r="T33" s="23">
        <v>3</v>
      </c>
      <c r="U33" s="23">
        <f t="shared" si="16"/>
        <v>7</v>
      </c>
      <c r="V33" s="23">
        <f t="shared" si="17"/>
        <v>49</v>
      </c>
      <c r="W33" s="23"/>
      <c r="X33" s="113" t="s">
        <v>154</v>
      </c>
      <c r="Y33" s="23"/>
      <c r="Z33" s="28" t="s">
        <v>155</v>
      </c>
    </row>
    <row r="34" spans="1:26" ht="43.5">
      <c r="A34" s="102"/>
      <c r="B34" s="100" t="s">
        <v>120</v>
      </c>
      <c r="C34" s="25"/>
      <c r="D34" s="25"/>
      <c r="E34" s="25"/>
      <c r="F34" s="104" t="s">
        <v>154</v>
      </c>
      <c r="G34" s="105"/>
      <c r="H34" s="104" t="s">
        <v>154</v>
      </c>
      <c r="I34" s="106" t="s">
        <v>21</v>
      </c>
      <c r="J34" s="105"/>
      <c r="K34" s="104" t="s">
        <v>154</v>
      </c>
      <c r="L34" s="107">
        <v>1</v>
      </c>
      <c r="M34" s="108">
        <v>1</v>
      </c>
      <c r="N34" s="108">
        <v>1</v>
      </c>
      <c r="O34" s="107">
        <v>3</v>
      </c>
      <c r="P34" s="111">
        <v>1</v>
      </c>
      <c r="Q34" s="105">
        <f t="shared" si="15"/>
        <v>7</v>
      </c>
      <c r="R34" s="108">
        <v>1</v>
      </c>
      <c r="S34" s="109">
        <v>3</v>
      </c>
      <c r="T34" s="109">
        <v>3</v>
      </c>
      <c r="U34" s="109">
        <f t="shared" si="16"/>
        <v>7</v>
      </c>
      <c r="V34" s="109">
        <f t="shared" si="17"/>
        <v>49</v>
      </c>
      <c r="W34" s="109"/>
      <c r="X34" s="104" t="s">
        <v>154</v>
      </c>
      <c r="Y34" s="109"/>
      <c r="Z34" s="110" t="s">
        <v>155</v>
      </c>
    </row>
    <row r="35" spans="1:26">
      <c r="A35" s="5" t="s">
        <v>124</v>
      </c>
      <c r="B35" s="4" t="s">
        <v>125</v>
      </c>
      <c r="C35" s="101" t="s">
        <v>154</v>
      </c>
      <c r="D35" s="25"/>
      <c r="E35" s="25"/>
      <c r="F35" s="25"/>
      <c r="G35" s="101" t="s">
        <v>154</v>
      </c>
      <c r="H35" s="101"/>
      <c r="I35" s="26" t="s">
        <v>21</v>
      </c>
      <c r="J35" s="101"/>
      <c r="K35" s="101" t="s">
        <v>154</v>
      </c>
      <c r="L35" s="27">
        <v>1</v>
      </c>
      <c r="M35" s="27">
        <v>1</v>
      </c>
      <c r="N35" s="27">
        <v>1</v>
      </c>
      <c r="O35" s="27">
        <v>3</v>
      </c>
      <c r="P35" s="25"/>
      <c r="Q35" s="25">
        <f t="shared" ref="Q35:Q38" si="18">L35+M35+N35+O35+P35</f>
        <v>6</v>
      </c>
      <c r="R35" s="18">
        <v>1</v>
      </c>
      <c r="S35" s="23">
        <v>3</v>
      </c>
      <c r="T35" s="23">
        <v>3</v>
      </c>
      <c r="U35" s="23">
        <f t="shared" ref="U35:U38" si="19">T35+S35+R35</f>
        <v>7</v>
      </c>
      <c r="V35" s="23">
        <f t="shared" ref="V35:V38" si="20">Q35*U35</f>
        <v>42</v>
      </c>
      <c r="W35" s="23"/>
      <c r="X35" s="101" t="s">
        <v>154</v>
      </c>
      <c r="Y35" s="23"/>
      <c r="Z35" s="28" t="s">
        <v>157</v>
      </c>
    </row>
    <row r="36" spans="1:26">
      <c r="A36" s="5" t="s">
        <v>152</v>
      </c>
      <c r="B36" s="4" t="s">
        <v>104</v>
      </c>
      <c r="C36" s="25"/>
      <c r="D36" s="101" t="s">
        <v>154</v>
      </c>
      <c r="E36" s="25"/>
      <c r="F36" s="25"/>
      <c r="G36" s="25"/>
      <c r="H36" s="101" t="s">
        <v>154</v>
      </c>
      <c r="I36" s="26" t="s">
        <v>21</v>
      </c>
      <c r="J36" s="101" t="s">
        <v>154</v>
      </c>
      <c r="K36" s="26"/>
      <c r="L36" s="107">
        <v>2</v>
      </c>
      <c r="M36" s="108">
        <v>1</v>
      </c>
      <c r="N36" s="108">
        <v>1</v>
      </c>
      <c r="O36" s="107">
        <v>3</v>
      </c>
      <c r="P36" s="111">
        <v>1</v>
      </c>
      <c r="Q36" s="25">
        <f t="shared" si="18"/>
        <v>8</v>
      </c>
      <c r="R36" s="18">
        <v>1</v>
      </c>
      <c r="S36" s="23">
        <v>3</v>
      </c>
      <c r="T36" s="23">
        <v>2</v>
      </c>
      <c r="U36" s="23">
        <f t="shared" si="19"/>
        <v>6</v>
      </c>
      <c r="V36" s="23">
        <f t="shared" si="20"/>
        <v>48</v>
      </c>
      <c r="W36" s="23"/>
      <c r="X36" s="101" t="s">
        <v>154</v>
      </c>
      <c r="Y36" s="23"/>
      <c r="Z36" s="28" t="s">
        <v>159</v>
      </c>
    </row>
    <row r="37" spans="1:26">
      <c r="A37" s="102"/>
      <c r="B37" s="4" t="s">
        <v>130</v>
      </c>
      <c r="C37" s="112"/>
      <c r="D37" s="112"/>
      <c r="E37" s="112"/>
      <c r="F37" s="113" t="s">
        <v>154</v>
      </c>
      <c r="G37" s="112"/>
      <c r="H37" s="113" t="s">
        <v>154</v>
      </c>
      <c r="I37" s="26" t="s">
        <v>21</v>
      </c>
      <c r="J37" s="112"/>
      <c r="K37" s="113" t="s">
        <v>154</v>
      </c>
      <c r="L37" s="27">
        <v>1</v>
      </c>
      <c r="M37" s="18">
        <v>1</v>
      </c>
      <c r="N37" s="18">
        <v>1</v>
      </c>
      <c r="O37" s="27">
        <v>3</v>
      </c>
      <c r="P37" s="114">
        <v>1</v>
      </c>
      <c r="Q37" s="112">
        <f t="shared" si="18"/>
        <v>7</v>
      </c>
      <c r="R37" s="18">
        <v>1</v>
      </c>
      <c r="S37" s="23">
        <v>3</v>
      </c>
      <c r="T37" s="23">
        <v>3</v>
      </c>
      <c r="U37" s="23">
        <f t="shared" si="19"/>
        <v>7</v>
      </c>
      <c r="V37" s="23">
        <f t="shared" si="20"/>
        <v>49</v>
      </c>
      <c r="W37" s="23"/>
      <c r="X37" s="113" t="s">
        <v>154</v>
      </c>
      <c r="Y37" s="23"/>
      <c r="Z37" s="28" t="s">
        <v>155</v>
      </c>
    </row>
    <row r="38" spans="1:26">
      <c r="A38" s="102"/>
      <c r="B38" s="4" t="s">
        <v>77</v>
      </c>
      <c r="C38" s="101" t="s">
        <v>154</v>
      </c>
      <c r="D38" s="25"/>
      <c r="E38" s="25"/>
      <c r="F38" s="25"/>
      <c r="G38" s="101" t="s">
        <v>154</v>
      </c>
      <c r="H38" s="101"/>
      <c r="I38" s="26" t="s">
        <v>21</v>
      </c>
      <c r="J38" s="101"/>
      <c r="K38" s="101" t="s">
        <v>154</v>
      </c>
      <c r="L38" s="27">
        <v>1</v>
      </c>
      <c r="M38" s="27">
        <v>1</v>
      </c>
      <c r="N38" s="27">
        <v>1</v>
      </c>
      <c r="O38" s="27">
        <v>3</v>
      </c>
      <c r="P38" s="25"/>
      <c r="Q38" s="25">
        <f t="shared" si="18"/>
        <v>6</v>
      </c>
      <c r="R38" s="18">
        <v>1</v>
      </c>
      <c r="S38" s="23">
        <v>1</v>
      </c>
      <c r="T38" s="23">
        <v>3</v>
      </c>
      <c r="U38" s="23">
        <f t="shared" si="19"/>
        <v>5</v>
      </c>
      <c r="V38" s="23">
        <f t="shared" si="20"/>
        <v>30</v>
      </c>
      <c r="W38" s="101" t="s">
        <v>154</v>
      </c>
      <c r="X38" s="101"/>
      <c r="Y38" s="23"/>
      <c r="Z38" s="28" t="s">
        <v>157</v>
      </c>
    </row>
    <row r="39" spans="1:26">
      <c r="A39" s="5" t="s">
        <v>153</v>
      </c>
      <c r="B39" s="4" t="s">
        <v>104</v>
      </c>
      <c r="C39" s="25"/>
      <c r="D39" s="101" t="s">
        <v>154</v>
      </c>
      <c r="E39" s="25"/>
      <c r="F39" s="25"/>
      <c r="G39" s="25"/>
      <c r="H39" s="101" t="s">
        <v>154</v>
      </c>
      <c r="I39" s="26" t="s">
        <v>21</v>
      </c>
      <c r="J39" s="101" t="s">
        <v>154</v>
      </c>
      <c r="K39" s="26"/>
      <c r="L39" s="107">
        <v>2</v>
      </c>
      <c r="M39" s="108">
        <v>1</v>
      </c>
      <c r="N39" s="108">
        <v>1</v>
      </c>
      <c r="O39" s="107">
        <v>3</v>
      </c>
      <c r="P39" s="111">
        <v>1</v>
      </c>
      <c r="Q39" s="25">
        <f t="shared" ref="Q39:Q43" si="21">L39+M39+N39+O39+P39</f>
        <v>8</v>
      </c>
      <c r="R39" s="18">
        <v>1</v>
      </c>
      <c r="S39" s="23">
        <v>3</v>
      </c>
      <c r="T39" s="23">
        <v>2</v>
      </c>
      <c r="U39" s="23">
        <f t="shared" ref="U39:U43" si="22">T39+S39+R39</f>
        <v>6</v>
      </c>
      <c r="V39" s="23">
        <f t="shared" ref="V39:V43" si="23">Q39*U39</f>
        <v>48</v>
      </c>
      <c r="W39" s="23"/>
      <c r="X39" s="101" t="s">
        <v>154</v>
      </c>
      <c r="Y39" s="23"/>
      <c r="Z39" s="28" t="s">
        <v>159</v>
      </c>
    </row>
    <row r="40" spans="1:26">
      <c r="A40" s="102"/>
      <c r="B40" s="4" t="s">
        <v>133</v>
      </c>
      <c r="C40" s="112"/>
      <c r="D40" s="112"/>
      <c r="E40" s="112"/>
      <c r="F40" s="113" t="s">
        <v>154</v>
      </c>
      <c r="G40" s="112"/>
      <c r="H40" s="113" t="s">
        <v>154</v>
      </c>
      <c r="I40" s="26" t="s">
        <v>21</v>
      </c>
      <c r="J40" s="112"/>
      <c r="K40" s="113" t="s">
        <v>154</v>
      </c>
      <c r="L40" s="27">
        <v>1</v>
      </c>
      <c r="M40" s="18">
        <v>1</v>
      </c>
      <c r="N40" s="18">
        <v>1</v>
      </c>
      <c r="O40" s="27">
        <v>1</v>
      </c>
      <c r="P40" s="114">
        <v>1</v>
      </c>
      <c r="Q40" s="112">
        <f t="shared" si="21"/>
        <v>5</v>
      </c>
      <c r="R40" s="18">
        <v>1</v>
      </c>
      <c r="S40" s="23">
        <v>3</v>
      </c>
      <c r="T40" s="23">
        <v>3</v>
      </c>
      <c r="U40" s="23">
        <f t="shared" si="22"/>
        <v>7</v>
      </c>
      <c r="V40" s="23">
        <f t="shared" si="23"/>
        <v>35</v>
      </c>
      <c r="W40" s="113" t="s">
        <v>154</v>
      </c>
      <c r="X40" s="113"/>
      <c r="Y40" s="23"/>
      <c r="Z40" s="28" t="s">
        <v>155</v>
      </c>
    </row>
    <row r="41" spans="1:26">
      <c r="A41" s="102"/>
      <c r="B41" s="4" t="s">
        <v>130</v>
      </c>
      <c r="C41" s="112"/>
      <c r="D41" s="112"/>
      <c r="E41" s="112"/>
      <c r="F41" s="113" t="s">
        <v>154</v>
      </c>
      <c r="G41" s="112"/>
      <c r="H41" s="113" t="s">
        <v>154</v>
      </c>
      <c r="I41" s="26" t="s">
        <v>21</v>
      </c>
      <c r="J41" s="112"/>
      <c r="K41" s="113" t="s">
        <v>154</v>
      </c>
      <c r="L41" s="27">
        <v>1</v>
      </c>
      <c r="M41" s="18">
        <v>1</v>
      </c>
      <c r="N41" s="18">
        <v>1</v>
      </c>
      <c r="O41" s="27">
        <v>3</v>
      </c>
      <c r="P41" s="114">
        <v>1</v>
      </c>
      <c r="Q41" s="112">
        <f t="shared" si="21"/>
        <v>7</v>
      </c>
      <c r="R41" s="18">
        <v>1</v>
      </c>
      <c r="S41" s="23">
        <v>3</v>
      </c>
      <c r="T41" s="23">
        <v>3</v>
      </c>
      <c r="U41" s="23">
        <f t="shared" si="22"/>
        <v>7</v>
      </c>
      <c r="V41" s="23">
        <f t="shared" si="23"/>
        <v>49</v>
      </c>
      <c r="W41" s="23"/>
      <c r="X41" s="113" t="s">
        <v>154</v>
      </c>
      <c r="Y41" s="23"/>
      <c r="Z41" s="28" t="s">
        <v>155</v>
      </c>
    </row>
    <row r="42" spans="1:26">
      <c r="A42" s="102"/>
      <c r="B42" s="4" t="s">
        <v>77</v>
      </c>
      <c r="C42" s="101" t="s">
        <v>154</v>
      </c>
      <c r="D42" s="25"/>
      <c r="E42" s="25"/>
      <c r="F42" s="25"/>
      <c r="G42" s="101" t="s">
        <v>154</v>
      </c>
      <c r="H42" s="101"/>
      <c r="I42" s="26" t="s">
        <v>21</v>
      </c>
      <c r="J42" s="101"/>
      <c r="K42" s="101" t="s">
        <v>154</v>
      </c>
      <c r="L42" s="27">
        <v>1</v>
      </c>
      <c r="M42" s="27">
        <v>1</v>
      </c>
      <c r="N42" s="27">
        <v>1</v>
      </c>
      <c r="O42" s="27">
        <v>3</v>
      </c>
      <c r="P42" s="25"/>
      <c r="Q42" s="25">
        <f t="shared" si="21"/>
        <v>6</v>
      </c>
      <c r="R42" s="18">
        <v>1</v>
      </c>
      <c r="S42" s="23">
        <v>1</v>
      </c>
      <c r="T42" s="23">
        <v>3</v>
      </c>
      <c r="U42" s="23">
        <f t="shared" si="22"/>
        <v>5</v>
      </c>
      <c r="V42" s="23">
        <f t="shared" si="23"/>
        <v>30</v>
      </c>
      <c r="W42" s="101" t="s">
        <v>154</v>
      </c>
      <c r="X42" s="101"/>
      <c r="Y42" s="23"/>
      <c r="Z42" s="28" t="s">
        <v>157</v>
      </c>
    </row>
    <row r="43" spans="1:26">
      <c r="A43" s="5" t="s">
        <v>138</v>
      </c>
      <c r="B43" s="4" t="s">
        <v>136</v>
      </c>
      <c r="C43" s="101"/>
      <c r="D43" s="25"/>
      <c r="E43" s="101" t="s">
        <v>154</v>
      </c>
      <c r="F43" s="25"/>
      <c r="G43" s="101" t="s">
        <v>154</v>
      </c>
      <c r="H43" s="101"/>
      <c r="I43" s="26" t="s">
        <v>21</v>
      </c>
      <c r="J43" s="101"/>
      <c r="K43" s="101" t="s">
        <v>154</v>
      </c>
      <c r="L43" s="27">
        <v>1</v>
      </c>
      <c r="M43" s="27">
        <v>1</v>
      </c>
      <c r="N43" s="27">
        <v>1</v>
      </c>
      <c r="O43" s="27">
        <v>3</v>
      </c>
      <c r="P43" s="25"/>
      <c r="Q43" s="25">
        <f t="shared" si="21"/>
        <v>6</v>
      </c>
      <c r="R43" s="18">
        <v>1</v>
      </c>
      <c r="S43" s="23">
        <v>3</v>
      </c>
      <c r="T43" s="23">
        <v>3</v>
      </c>
      <c r="U43" s="23">
        <f t="shared" si="22"/>
        <v>7</v>
      </c>
      <c r="V43" s="23">
        <f t="shared" si="23"/>
        <v>42</v>
      </c>
      <c r="W43" s="101"/>
      <c r="X43" s="101" t="s">
        <v>154</v>
      </c>
      <c r="Y43" s="23"/>
      <c r="Z43" s="28" t="s">
        <v>157</v>
      </c>
    </row>
    <row r="44" spans="1:26">
      <c r="A44" s="102"/>
      <c r="B44" s="4" t="s">
        <v>104</v>
      </c>
      <c r="C44" s="25"/>
      <c r="D44" s="101" t="s">
        <v>154</v>
      </c>
      <c r="E44" s="25"/>
      <c r="F44" s="25"/>
      <c r="G44" s="101" t="s">
        <v>154</v>
      </c>
      <c r="H44" s="101"/>
      <c r="I44" s="26" t="s">
        <v>21</v>
      </c>
      <c r="J44" s="101" t="s">
        <v>154</v>
      </c>
      <c r="K44" s="26"/>
      <c r="L44" s="107">
        <v>2</v>
      </c>
      <c r="M44" s="108">
        <v>1</v>
      </c>
      <c r="N44" s="108">
        <v>1</v>
      </c>
      <c r="O44" s="107">
        <v>3</v>
      </c>
      <c r="P44" s="111">
        <v>1</v>
      </c>
      <c r="Q44" s="25">
        <f t="shared" ref="Q44" si="24">L44+M44+N44+O44+P44</f>
        <v>8</v>
      </c>
      <c r="R44" s="18">
        <v>1</v>
      </c>
      <c r="S44" s="23">
        <v>3</v>
      </c>
      <c r="T44" s="23">
        <v>2</v>
      </c>
      <c r="U44" s="23">
        <f t="shared" ref="U44" si="25">T44+S44+R44</f>
        <v>6</v>
      </c>
      <c r="V44" s="23">
        <f t="shared" ref="V44" si="26">Q44*U44</f>
        <v>48</v>
      </c>
      <c r="W44" s="23"/>
      <c r="X44" s="101" t="s">
        <v>154</v>
      </c>
      <c r="Y44" s="23"/>
      <c r="Z44" s="28" t="s">
        <v>159</v>
      </c>
    </row>
    <row r="45" spans="1:26">
      <c r="A45" s="102"/>
      <c r="B45" s="4" t="s">
        <v>137</v>
      </c>
      <c r="C45" s="25"/>
      <c r="D45" s="101"/>
      <c r="E45" s="25"/>
      <c r="F45" s="101" t="s">
        <v>154</v>
      </c>
      <c r="G45" s="101" t="s">
        <v>154</v>
      </c>
      <c r="H45" s="101"/>
      <c r="I45" s="26" t="s">
        <v>21</v>
      </c>
      <c r="J45" s="101"/>
      <c r="K45" s="101" t="s">
        <v>154</v>
      </c>
      <c r="L45" s="107">
        <v>1</v>
      </c>
      <c r="M45" s="108">
        <v>1</v>
      </c>
      <c r="N45" s="108">
        <v>1</v>
      </c>
      <c r="O45" s="107">
        <v>3</v>
      </c>
      <c r="P45" s="111">
        <v>1</v>
      </c>
      <c r="Q45" s="25">
        <f t="shared" ref="Q45" si="27">L45+M45+N45+O45+P45</f>
        <v>7</v>
      </c>
      <c r="R45" s="18">
        <v>1</v>
      </c>
      <c r="S45" s="23">
        <v>3</v>
      </c>
      <c r="T45" s="23">
        <v>3</v>
      </c>
      <c r="U45" s="23">
        <f t="shared" ref="U45" si="28">T45+S45+R45</f>
        <v>7</v>
      </c>
      <c r="V45" s="23">
        <f t="shared" ref="V45" si="29">Q45*U45</f>
        <v>49</v>
      </c>
      <c r="W45" s="23"/>
      <c r="X45" s="101" t="s">
        <v>154</v>
      </c>
      <c r="Y45" s="23"/>
      <c r="Z45" s="28" t="s">
        <v>155</v>
      </c>
    </row>
    <row r="46" spans="1:26">
      <c r="A46" s="5" t="s">
        <v>141</v>
      </c>
      <c r="B46" s="4" t="s">
        <v>142</v>
      </c>
      <c r="C46" s="25"/>
      <c r="D46" s="101"/>
      <c r="E46" s="25"/>
      <c r="F46" s="101" t="s">
        <v>154</v>
      </c>
      <c r="G46" s="101" t="s">
        <v>154</v>
      </c>
      <c r="H46" s="101"/>
      <c r="I46" s="26" t="s">
        <v>21</v>
      </c>
      <c r="J46" s="101"/>
      <c r="K46" s="101" t="s">
        <v>154</v>
      </c>
      <c r="L46" s="107">
        <v>1</v>
      </c>
      <c r="M46" s="108">
        <v>1</v>
      </c>
      <c r="N46" s="108">
        <v>1</v>
      </c>
      <c r="O46" s="107">
        <v>3</v>
      </c>
      <c r="P46" s="111"/>
      <c r="Q46" s="25">
        <f t="shared" ref="Q46" si="30">L46+M46+N46+O46+P46</f>
        <v>6</v>
      </c>
      <c r="R46" s="18">
        <v>1</v>
      </c>
      <c r="S46" s="23">
        <v>2</v>
      </c>
      <c r="T46" s="23">
        <v>2</v>
      </c>
      <c r="U46" s="23">
        <f t="shared" ref="U46" si="31">T46+S46+R46</f>
        <v>5</v>
      </c>
      <c r="V46" s="23">
        <f t="shared" ref="V46" si="32">Q46*U46</f>
        <v>30</v>
      </c>
      <c r="W46" s="23"/>
      <c r="X46" s="101" t="s">
        <v>154</v>
      </c>
      <c r="Y46" s="23"/>
      <c r="Z46" s="28" t="s">
        <v>155</v>
      </c>
    </row>
    <row r="47" spans="1:26">
      <c r="A47" s="102"/>
      <c r="B47" s="4" t="s">
        <v>143</v>
      </c>
      <c r="C47" s="25"/>
      <c r="D47" s="101"/>
      <c r="E47" s="25"/>
      <c r="F47" s="101" t="s">
        <v>154</v>
      </c>
      <c r="G47" s="101" t="s">
        <v>154</v>
      </c>
      <c r="H47" s="101"/>
      <c r="I47" s="26" t="s">
        <v>21</v>
      </c>
      <c r="J47" s="101"/>
      <c r="K47" s="101" t="s">
        <v>154</v>
      </c>
      <c r="L47" s="107">
        <v>1</v>
      </c>
      <c r="M47" s="108">
        <v>1</v>
      </c>
      <c r="N47" s="108">
        <v>1</v>
      </c>
      <c r="O47" s="107">
        <v>3</v>
      </c>
      <c r="P47" s="111"/>
      <c r="Q47" s="25">
        <f t="shared" ref="Q47:Q49" si="33">L47+M47+N47+O47+P47</f>
        <v>6</v>
      </c>
      <c r="R47" s="18">
        <v>1</v>
      </c>
      <c r="S47" s="23">
        <v>2</v>
      </c>
      <c r="T47" s="23">
        <v>2</v>
      </c>
      <c r="U47" s="23">
        <f t="shared" ref="U47:U49" si="34">T47+S47+R47</f>
        <v>5</v>
      </c>
      <c r="V47" s="23">
        <f t="shared" ref="V47:V49" si="35">Q47*U47</f>
        <v>30</v>
      </c>
      <c r="W47" s="23"/>
      <c r="X47" s="101" t="s">
        <v>154</v>
      </c>
      <c r="Y47" s="23"/>
      <c r="Z47" s="28" t="s">
        <v>155</v>
      </c>
    </row>
    <row r="48" spans="1:26">
      <c r="A48" s="102"/>
      <c r="B48" s="4" t="s">
        <v>144</v>
      </c>
      <c r="C48" s="25"/>
      <c r="D48" s="101"/>
      <c r="E48" s="25"/>
      <c r="F48" s="101" t="s">
        <v>154</v>
      </c>
      <c r="G48" s="101" t="s">
        <v>154</v>
      </c>
      <c r="H48" s="101"/>
      <c r="I48" s="26" t="s">
        <v>21</v>
      </c>
      <c r="J48" s="101"/>
      <c r="K48" s="101" t="s">
        <v>154</v>
      </c>
      <c r="L48" s="107">
        <v>1</v>
      </c>
      <c r="M48" s="108">
        <v>1</v>
      </c>
      <c r="N48" s="108">
        <v>1</v>
      </c>
      <c r="O48" s="107">
        <v>3</v>
      </c>
      <c r="P48" s="111"/>
      <c r="Q48" s="25">
        <f t="shared" si="33"/>
        <v>6</v>
      </c>
      <c r="R48" s="18">
        <v>1</v>
      </c>
      <c r="S48" s="23">
        <v>2</v>
      </c>
      <c r="T48" s="23">
        <v>2</v>
      </c>
      <c r="U48" s="23">
        <f t="shared" si="34"/>
        <v>5</v>
      </c>
      <c r="V48" s="23">
        <f t="shared" si="35"/>
        <v>30</v>
      </c>
      <c r="W48" s="23"/>
      <c r="X48" s="101" t="s">
        <v>154</v>
      </c>
      <c r="Y48" s="23"/>
      <c r="Z48" s="28" t="s">
        <v>155</v>
      </c>
    </row>
    <row r="49" spans="1:27">
      <c r="A49" s="102"/>
      <c r="B49" s="4" t="s">
        <v>104</v>
      </c>
      <c r="C49" s="25"/>
      <c r="D49" s="101" t="s">
        <v>154</v>
      </c>
      <c r="E49" s="25"/>
      <c r="F49" s="25"/>
      <c r="G49" s="101" t="s">
        <v>154</v>
      </c>
      <c r="H49" s="101"/>
      <c r="I49" s="26" t="s">
        <v>21</v>
      </c>
      <c r="J49" s="101" t="s">
        <v>154</v>
      </c>
      <c r="K49" s="26"/>
      <c r="L49" s="107">
        <v>2</v>
      </c>
      <c r="M49" s="108">
        <v>1</v>
      </c>
      <c r="N49" s="108">
        <v>1</v>
      </c>
      <c r="O49" s="107">
        <v>3</v>
      </c>
      <c r="P49" s="111">
        <v>1</v>
      </c>
      <c r="Q49" s="25">
        <f t="shared" si="33"/>
        <v>8</v>
      </c>
      <c r="R49" s="18">
        <v>1</v>
      </c>
      <c r="S49" s="23">
        <v>3</v>
      </c>
      <c r="T49" s="23">
        <v>2</v>
      </c>
      <c r="U49" s="23">
        <f t="shared" si="34"/>
        <v>6</v>
      </c>
      <c r="V49" s="23">
        <f t="shared" si="35"/>
        <v>48</v>
      </c>
      <c r="W49" s="23"/>
      <c r="X49" s="101" t="s">
        <v>154</v>
      </c>
      <c r="Y49" s="23"/>
      <c r="Z49" s="28" t="s">
        <v>159</v>
      </c>
    </row>
    <row r="50" spans="1:27">
      <c r="A50" s="14" t="s">
        <v>33</v>
      </c>
    </row>
    <row r="51" spans="1:27">
      <c r="A51" s="34" t="s">
        <v>34</v>
      </c>
      <c r="B51" s="146" t="s">
        <v>35</v>
      </c>
      <c r="C51" s="147"/>
      <c r="D51" s="147"/>
      <c r="E51" s="147"/>
      <c r="F51" s="147"/>
      <c r="G51" s="147"/>
      <c r="H51" s="148"/>
      <c r="I51" s="35" t="s">
        <v>36</v>
      </c>
      <c r="J51" s="36"/>
      <c r="K51" s="36"/>
      <c r="L51" s="36"/>
      <c r="M51" s="36"/>
      <c r="N51" s="36"/>
      <c r="O51" s="37"/>
      <c r="P51" s="38"/>
      <c r="Q51" s="38"/>
      <c r="R51" s="38"/>
      <c r="S51" s="38"/>
      <c r="V51" s="39"/>
      <c r="W51" s="40"/>
      <c r="X51" s="40"/>
      <c r="Y51" s="40"/>
      <c r="AA51" s="10"/>
    </row>
    <row r="52" spans="1:27">
      <c r="A52" s="41" t="s">
        <v>37</v>
      </c>
      <c r="B52" s="41" t="s">
        <v>38</v>
      </c>
      <c r="C52" s="149" t="s">
        <v>39</v>
      </c>
      <c r="D52" s="150"/>
      <c r="E52" s="150"/>
      <c r="F52" s="150"/>
      <c r="G52" s="150"/>
      <c r="H52" s="151"/>
      <c r="I52" s="42" t="s">
        <v>40</v>
      </c>
      <c r="J52" s="43"/>
      <c r="K52" s="43"/>
      <c r="L52" s="44"/>
      <c r="M52" s="45"/>
      <c r="N52" s="15"/>
      <c r="O52" s="46"/>
      <c r="P52" s="15"/>
      <c r="Q52" s="15"/>
      <c r="R52" s="47" t="s">
        <v>181</v>
      </c>
      <c r="V52" s="40"/>
      <c r="W52" s="40"/>
      <c r="X52" s="40"/>
      <c r="Y52" s="40"/>
      <c r="Z52" s="10" t="s">
        <v>180</v>
      </c>
      <c r="AA52" s="10"/>
    </row>
    <row r="53" spans="1:27">
      <c r="A53" s="48" t="s">
        <v>41</v>
      </c>
      <c r="B53" s="48" t="s">
        <v>42</v>
      </c>
      <c r="C53" s="48" t="s">
        <v>43</v>
      </c>
      <c r="D53" s="48"/>
      <c r="E53" s="48"/>
      <c r="F53" s="48"/>
      <c r="G53" s="49"/>
      <c r="H53" s="50"/>
      <c r="I53" s="51" t="s">
        <v>44</v>
      </c>
      <c r="J53" s="52"/>
      <c r="K53" s="52"/>
      <c r="L53" s="52"/>
      <c r="M53" s="52"/>
      <c r="N53" s="52"/>
      <c r="O53" s="50"/>
      <c r="P53" s="10"/>
      <c r="Q53" s="10"/>
      <c r="R53" s="10" t="s">
        <v>178</v>
      </c>
      <c r="V53" s="53"/>
      <c r="W53" s="54"/>
      <c r="X53" s="54"/>
      <c r="Y53" s="54"/>
      <c r="Z53" s="10" t="s">
        <v>180</v>
      </c>
      <c r="AA53" s="10"/>
    </row>
    <row r="54" spans="1:27" ht="22.5" customHeight="1">
      <c r="A54" s="55" t="s">
        <v>45</v>
      </c>
      <c r="B54" s="56" t="s">
        <v>46</v>
      </c>
      <c r="C54" s="56"/>
      <c r="D54" s="56"/>
      <c r="E54" s="56"/>
      <c r="F54" s="56"/>
      <c r="G54" s="57"/>
      <c r="H54" s="58"/>
      <c r="I54" s="42" t="s">
        <v>47</v>
      </c>
      <c r="J54" s="44"/>
      <c r="K54" s="44"/>
      <c r="L54" s="44"/>
      <c r="M54" s="44"/>
      <c r="N54" s="44"/>
      <c r="O54" s="59"/>
      <c r="R54" s="10" t="s">
        <v>179</v>
      </c>
      <c r="V54" s="54"/>
      <c r="W54" s="54"/>
      <c r="X54" s="54"/>
      <c r="Y54" s="54"/>
      <c r="Z54" s="10" t="s">
        <v>180</v>
      </c>
    </row>
    <row r="55" spans="1:27">
      <c r="A55" s="60"/>
    </row>
    <row r="56" spans="1:27">
      <c r="A56" s="15"/>
      <c r="B56" s="15"/>
      <c r="C56" s="15"/>
      <c r="D56" s="15"/>
      <c r="E56" s="15"/>
      <c r="F56" s="15"/>
      <c r="G56" s="15"/>
      <c r="H56" s="15"/>
      <c r="I56" s="15"/>
      <c r="J56" s="15"/>
    </row>
    <row r="57" spans="1:27">
      <c r="A57" s="140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</row>
  </sheetData>
  <mergeCells count="19">
    <mergeCell ref="B51:H51"/>
    <mergeCell ref="C52:H52"/>
    <mergeCell ref="A57:R57"/>
    <mergeCell ref="Q4:Q5"/>
    <mergeCell ref="R4:T4"/>
    <mergeCell ref="U4:U5"/>
    <mergeCell ref="V4:V5"/>
    <mergeCell ref="Z4:Z5"/>
    <mergeCell ref="AA7:AA8"/>
    <mergeCell ref="A2:Z2"/>
    <mergeCell ref="A3:Z3"/>
    <mergeCell ref="A4:A5"/>
    <mergeCell ref="B4:B5"/>
    <mergeCell ref="C4:F4"/>
    <mergeCell ref="G4:G5"/>
    <mergeCell ref="H4:H5"/>
    <mergeCell ref="I4:I5"/>
    <mergeCell ref="J4:K4"/>
    <mergeCell ref="L4:P4"/>
  </mergeCells>
  <pageMargins left="0.55118110236220497" right="0.15748031496063" top="0.43307086614173201" bottom="0.35433070866141703" header="0.31496062992126" footer="0.31496062992126"/>
  <pageSetup scale="76" orientation="landscape" r:id="rId1"/>
  <colBreaks count="1" manualBreakCount="1">
    <brk id="26" min="1" max="2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70"/>
  <sheetViews>
    <sheetView view="pageBreakPreview" zoomScaleNormal="70" zoomScaleSheetLayoutView="100" workbookViewId="0">
      <selection activeCell="H53" sqref="H53:H56"/>
    </sheetView>
  </sheetViews>
  <sheetFormatPr defaultRowHeight="24"/>
  <cols>
    <col min="1" max="1" width="28.5703125" style="14" customWidth="1"/>
    <col min="2" max="2" width="27.7109375" style="14" customWidth="1"/>
    <col min="3" max="3" width="4.42578125" style="14" customWidth="1"/>
    <col min="4" max="5" width="4.7109375" style="14" customWidth="1"/>
    <col min="6" max="6" width="4.28515625" style="14" customWidth="1"/>
    <col min="7" max="8" width="4.140625" style="14" customWidth="1"/>
    <col min="9" max="9" width="7.5703125" style="14" customWidth="1"/>
    <col min="10" max="11" width="4.28515625" style="14" customWidth="1"/>
    <col min="12" max="18" width="2.7109375" style="14" customWidth="1"/>
    <col min="19" max="19" width="4" style="14" customWidth="1"/>
    <col min="20" max="20" width="2.7109375" style="14" customWidth="1"/>
    <col min="21" max="23" width="2.7109375" style="15" customWidth="1"/>
    <col min="24" max="24" width="4.42578125" style="15" customWidth="1"/>
    <col min="25" max="25" width="7.140625" style="15" customWidth="1"/>
    <col min="26" max="26" width="4.85546875" style="15" customWidth="1"/>
    <col min="27" max="27" width="4.5703125" style="15" customWidth="1"/>
    <col min="28" max="28" width="4.85546875" style="15" customWidth="1"/>
    <col min="29" max="29" width="26.140625" style="15" customWidth="1"/>
    <col min="30" max="30" width="9.140625" style="15"/>
    <col min="31" max="31" width="10.28515625" style="15" customWidth="1"/>
    <col min="32" max="16384" width="9.140625" style="15"/>
  </cols>
  <sheetData>
    <row r="1" spans="1:30">
      <c r="AC1" s="16" t="s">
        <v>69</v>
      </c>
    </row>
    <row r="2" spans="1:30" ht="22.5" customHeight="1">
      <c r="A2" s="140" t="s">
        <v>162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</row>
    <row r="3" spans="1:30" ht="27" customHeight="1">
      <c r="A3" s="141" t="s">
        <v>161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</row>
    <row r="4" spans="1:30" ht="21" customHeight="1">
      <c r="A4" s="142" t="s">
        <v>3</v>
      </c>
      <c r="B4" s="142" t="s">
        <v>48</v>
      </c>
      <c r="C4" s="152" t="s">
        <v>5</v>
      </c>
      <c r="D4" s="153"/>
      <c r="E4" s="153"/>
      <c r="F4" s="154"/>
      <c r="G4" s="155" t="s">
        <v>6</v>
      </c>
      <c r="H4" s="155" t="s">
        <v>7</v>
      </c>
      <c r="I4" s="157" t="s">
        <v>8</v>
      </c>
      <c r="J4" s="159" t="s">
        <v>9</v>
      </c>
      <c r="K4" s="160"/>
      <c r="L4" s="161" t="s">
        <v>10</v>
      </c>
      <c r="M4" s="162"/>
      <c r="N4" s="162"/>
      <c r="O4" s="162"/>
      <c r="P4" s="162"/>
      <c r="Q4" s="162"/>
      <c r="R4" s="163"/>
      <c r="S4" s="164" t="s">
        <v>11</v>
      </c>
      <c r="T4" s="161" t="s">
        <v>12</v>
      </c>
      <c r="U4" s="162"/>
      <c r="V4" s="162"/>
      <c r="W4" s="163"/>
      <c r="X4" s="164" t="s">
        <v>13</v>
      </c>
      <c r="Y4" s="137" t="s">
        <v>14</v>
      </c>
      <c r="Z4" s="61" t="s">
        <v>15</v>
      </c>
      <c r="AA4" s="62"/>
      <c r="AB4" s="63"/>
      <c r="AC4" s="138" t="s">
        <v>71</v>
      </c>
    </row>
    <row r="5" spans="1:30">
      <c r="A5" s="142"/>
      <c r="B5" s="142"/>
      <c r="C5" s="64" t="s">
        <v>49</v>
      </c>
      <c r="D5" s="64" t="s">
        <v>50</v>
      </c>
      <c r="E5" s="64" t="s">
        <v>51</v>
      </c>
      <c r="F5" s="64" t="s">
        <v>52</v>
      </c>
      <c r="G5" s="156"/>
      <c r="H5" s="156"/>
      <c r="I5" s="158"/>
      <c r="J5" s="65" t="s">
        <v>20</v>
      </c>
      <c r="K5" s="66" t="s">
        <v>21</v>
      </c>
      <c r="L5" s="21" t="s">
        <v>22</v>
      </c>
      <c r="M5" s="21" t="s">
        <v>23</v>
      </c>
      <c r="N5" s="21" t="s">
        <v>24</v>
      </c>
      <c r="O5" s="21" t="s">
        <v>25</v>
      </c>
      <c r="P5" s="21" t="s">
        <v>26</v>
      </c>
      <c r="Q5" s="21" t="s">
        <v>53</v>
      </c>
      <c r="R5" s="21" t="s">
        <v>54</v>
      </c>
      <c r="S5" s="165"/>
      <c r="T5" s="22" t="s">
        <v>27</v>
      </c>
      <c r="U5" s="22" t="s">
        <v>28</v>
      </c>
      <c r="V5" s="22" t="s">
        <v>29</v>
      </c>
      <c r="W5" s="67" t="s">
        <v>55</v>
      </c>
      <c r="X5" s="165"/>
      <c r="Y5" s="137"/>
      <c r="Z5" s="19" t="s">
        <v>30</v>
      </c>
      <c r="AA5" s="19" t="s">
        <v>31</v>
      </c>
      <c r="AB5" s="19" t="s">
        <v>32</v>
      </c>
      <c r="AC5" s="138"/>
    </row>
    <row r="6" spans="1:30" ht="69" customHeight="1">
      <c r="A6" s="115" t="s">
        <v>74</v>
      </c>
      <c r="B6" s="99" t="s">
        <v>78</v>
      </c>
      <c r="C6" s="116"/>
      <c r="D6" s="116"/>
      <c r="E6" s="116"/>
      <c r="F6" s="104" t="s">
        <v>154</v>
      </c>
      <c r="G6" s="104" t="s">
        <v>154</v>
      </c>
      <c r="H6" s="117"/>
      <c r="I6" s="118" t="s">
        <v>21</v>
      </c>
      <c r="J6" s="104" t="s">
        <v>154</v>
      </c>
      <c r="K6" s="104"/>
      <c r="L6" s="107">
        <v>2</v>
      </c>
      <c r="M6" s="108">
        <v>1</v>
      </c>
      <c r="N6" s="108">
        <v>2</v>
      </c>
      <c r="O6" s="107">
        <v>2</v>
      </c>
      <c r="P6" s="107">
        <v>2</v>
      </c>
      <c r="Q6" s="107">
        <v>1</v>
      </c>
      <c r="R6" s="106"/>
      <c r="S6" s="105">
        <f>SUM(L6:R6)</f>
        <v>10</v>
      </c>
      <c r="T6" s="108">
        <v>1</v>
      </c>
      <c r="U6" s="110">
        <v>2</v>
      </c>
      <c r="V6" s="110">
        <v>2</v>
      </c>
      <c r="W6" s="110">
        <v>1</v>
      </c>
      <c r="X6" s="109">
        <f>SUM(T6:W6)</f>
        <v>6</v>
      </c>
      <c r="Y6" s="109">
        <f>S6*X6</f>
        <v>60</v>
      </c>
      <c r="Z6" s="110"/>
      <c r="AA6" s="104" t="s">
        <v>154</v>
      </c>
      <c r="AB6" s="110"/>
      <c r="AC6" s="119" t="s">
        <v>163</v>
      </c>
    </row>
    <row r="7" spans="1:30" ht="23.25" customHeight="1">
      <c r="A7" s="5"/>
      <c r="B7" s="4" t="s">
        <v>79</v>
      </c>
      <c r="C7" s="24"/>
      <c r="D7" s="24"/>
      <c r="E7" s="104" t="s">
        <v>154</v>
      </c>
      <c r="F7" s="24"/>
      <c r="G7" s="104" t="s">
        <v>154</v>
      </c>
      <c r="H7" s="32"/>
      <c r="I7" s="118" t="s">
        <v>21</v>
      </c>
      <c r="J7" s="104" t="s">
        <v>154</v>
      </c>
      <c r="K7" s="68"/>
      <c r="L7" s="27">
        <v>1</v>
      </c>
      <c r="M7" s="18">
        <v>3</v>
      </c>
      <c r="N7" s="18">
        <v>1</v>
      </c>
      <c r="O7" s="27">
        <v>1</v>
      </c>
      <c r="P7" s="27">
        <v>3</v>
      </c>
      <c r="Q7" s="27">
        <v>1</v>
      </c>
      <c r="R7" s="26"/>
      <c r="S7" s="105">
        <f t="shared" ref="S7:S32" si="0">SUM(L7:R7)</f>
        <v>10</v>
      </c>
      <c r="T7" s="18">
        <v>1</v>
      </c>
      <c r="U7" s="28">
        <v>1</v>
      </c>
      <c r="V7" s="28">
        <v>1</v>
      </c>
      <c r="W7" s="28">
        <v>1</v>
      </c>
      <c r="X7" s="109">
        <f t="shared" ref="X7:X31" si="1">SUM(T7:W7)</f>
        <v>4</v>
      </c>
      <c r="Y7" s="109">
        <f t="shared" ref="Y7:Y32" si="2">S7*X7</f>
        <v>40</v>
      </c>
      <c r="Z7" s="104" t="s">
        <v>154</v>
      </c>
      <c r="AA7" s="28"/>
      <c r="AB7" s="28"/>
      <c r="AC7" s="28" t="s">
        <v>165</v>
      </c>
    </row>
    <row r="8" spans="1:30" ht="23.25" customHeight="1">
      <c r="A8" s="5"/>
      <c r="B8" s="6" t="s">
        <v>80</v>
      </c>
      <c r="C8" s="104" t="s">
        <v>154</v>
      </c>
      <c r="D8" s="24"/>
      <c r="E8" s="24"/>
      <c r="F8" s="24"/>
      <c r="G8" s="104" t="s">
        <v>154</v>
      </c>
      <c r="H8" s="32"/>
      <c r="I8" s="118" t="s">
        <v>21</v>
      </c>
      <c r="J8" s="68"/>
      <c r="K8" s="104" t="s">
        <v>154</v>
      </c>
      <c r="L8" s="27">
        <v>1</v>
      </c>
      <c r="M8" s="18">
        <v>3</v>
      </c>
      <c r="N8" s="18">
        <v>1</v>
      </c>
      <c r="O8" s="27">
        <v>1</v>
      </c>
      <c r="P8" s="27">
        <v>3</v>
      </c>
      <c r="Q8" s="27">
        <v>1</v>
      </c>
      <c r="R8" s="26"/>
      <c r="S8" s="105">
        <f t="shared" si="0"/>
        <v>10</v>
      </c>
      <c r="T8" s="18">
        <v>1</v>
      </c>
      <c r="U8" s="28">
        <v>1</v>
      </c>
      <c r="V8" s="28">
        <v>1</v>
      </c>
      <c r="W8" s="28">
        <v>1</v>
      </c>
      <c r="X8" s="109">
        <f t="shared" si="1"/>
        <v>4</v>
      </c>
      <c r="Y8" s="109">
        <f t="shared" si="2"/>
        <v>40</v>
      </c>
      <c r="Z8" s="104" t="s">
        <v>154</v>
      </c>
      <c r="AA8" s="28"/>
      <c r="AB8" s="28"/>
      <c r="AC8" s="28" t="s">
        <v>166</v>
      </c>
    </row>
    <row r="9" spans="1:30" ht="23.25" customHeight="1">
      <c r="A9" s="5"/>
      <c r="B9" s="6" t="s">
        <v>81</v>
      </c>
      <c r="C9" s="24"/>
      <c r="D9" s="24"/>
      <c r="E9" s="24"/>
      <c r="F9" s="104" t="s">
        <v>154</v>
      </c>
      <c r="G9" s="104" t="s">
        <v>154</v>
      </c>
      <c r="H9" s="32"/>
      <c r="I9" s="118" t="s">
        <v>21</v>
      </c>
      <c r="J9" s="68"/>
      <c r="K9" s="104" t="s">
        <v>154</v>
      </c>
      <c r="L9" s="27">
        <v>1</v>
      </c>
      <c r="M9" s="18">
        <v>2</v>
      </c>
      <c r="N9" s="18">
        <v>1</v>
      </c>
      <c r="O9" s="27">
        <v>1</v>
      </c>
      <c r="P9" s="27">
        <v>3</v>
      </c>
      <c r="Q9" s="27">
        <v>1</v>
      </c>
      <c r="R9" s="26"/>
      <c r="S9" s="105">
        <f t="shared" si="0"/>
        <v>9</v>
      </c>
      <c r="T9" s="18">
        <v>1</v>
      </c>
      <c r="U9" s="28">
        <v>1</v>
      </c>
      <c r="V9" s="28">
        <v>2</v>
      </c>
      <c r="W9" s="28">
        <v>1</v>
      </c>
      <c r="X9" s="109">
        <f t="shared" si="1"/>
        <v>5</v>
      </c>
      <c r="Y9" s="109">
        <f t="shared" si="2"/>
        <v>45</v>
      </c>
      <c r="Z9" s="104" t="s">
        <v>154</v>
      </c>
      <c r="AA9" s="28"/>
      <c r="AB9" s="28"/>
      <c r="AC9" s="28" t="s">
        <v>164</v>
      </c>
    </row>
    <row r="10" spans="1:30">
      <c r="A10" s="29"/>
      <c r="B10" s="6" t="s">
        <v>82</v>
      </c>
      <c r="C10" s="104" t="s">
        <v>154</v>
      </c>
      <c r="D10" s="24"/>
      <c r="E10" s="24"/>
      <c r="F10" s="24"/>
      <c r="G10" s="104" t="s">
        <v>154</v>
      </c>
      <c r="H10" s="32"/>
      <c r="I10" s="118" t="s">
        <v>21</v>
      </c>
      <c r="J10" s="104" t="s">
        <v>154</v>
      </c>
      <c r="L10" s="27">
        <v>1</v>
      </c>
      <c r="M10" s="18">
        <v>3</v>
      </c>
      <c r="N10" s="18">
        <v>3</v>
      </c>
      <c r="O10" s="27">
        <v>1</v>
      </c>
      <c r="P10" s="27">
        <v>3</v>
      </c>
      <c r="Q10" s="27">
        <v>1</v>
      </c>
      <c r="R10" s="26"/>
      <c r="S10" s="105">
        <f t="shared" ref="S10:S11" si="3">SUM(L10:R10)</f>
        <v>12</v>
      </c>
      <c r="T10" s="18">
        <v>1</v>
      </c>
      <c r="U10" s="28">
        <v>2</v>
      </c>
      <c r="V10" s="28">
        <v>1</v>
      </c>
      <c r="W10" s="28">
        <v>1</v>
      </c>
      <c r="X10" s="109">
        <f t="shared" ref="X10:X11" si="4">SUM(T10:W10)</f>
        <v>5</v>
      </c>
      <c r="Y10" s="109">
        <f t="shared" ref="Y10:Y11" si="5">S10*X10</f>
        <v>60</v>
      </c>
      <c r="Z10" s="104" t="s">
        <v>154</v>
      </c>
      <c r="AA10" s="28"/>
      <c r="AB10" s="28"/>
      <c r="AC10" s="28" t="s">
        <v>166</v>
      </c>
      <c r="AD10" s="139"/>
    </row>
    <row r="11" spans="1:30">
      <c r="A11" s="102"/>
      <c r="B11" s="4" t="s">
        <v>83</v>
      </c>
      <c r="C11" s="18"/>
      <c r="D11" s="18"/>
      <c r="E11" s="18"/>
      <c r="F11" s="104" t="s">
        <v>154</v>
      </c>
      <c r="G11" s="104" t="s">
        <v>154</v>
      </c>
      <c r="H11" s="32"/>
      <c r="I11" s="118" t="s">
        <v>21</v>
      </c>
      <c r="J11" s="68"/>
      <c r="K11" s="104" t="s">
        <v>154</v>
      </c>
      <c r="L11" s="27">
        <v>1</v>
      </c>
      <c r="M11" s="18">
        <v>2</v>
      </c>
      <c r="N11" s="18">
        <v>1</v>
      </c>
      <c r="O11" s="27">
        <v>1</v>
      </c>
      <c r="P11" s="27">
        <v>1</v>
      </c>
      <c r="Q11" s="27">
        <v>1</v>
      </c>
      <c r="R11" s="26"/>
      <c r="S11" s="105">
        <f t="shared" si="3"/>
        <v>7</v>
      </c>
      <c r="T11" s="18">
        <v>1</v>
      </c>
      <c r="U11" s="28">
        <v>1</v>
      </c>
      <c r="V11" s="28">
        <v>1</v>
      </c>
      <c r="W11" s="28">
        <v>1</v>
      </c>
      <c r="X11" s="109">
        <f t="shared" si="4"/>
        <v>4</v>
      </c>
      <c r="Y11" s="109">
        <f t="shared" si="5"/>
        <v>28</v>
      </c>
      <c r="Z11" s="104" t="s">
        <v>154</v>
      </c>
      <c r="AA11" s="28"/>
      <c r="AB11" s="28"/>
      <c r="AC11" s="28" t="s">
        <v>164</v>
      </c>
      <c r="AD11" s="139"/>
    </row>
    <row r="12" spans="1:30" ht="72">
      <c r="A12" s="115" t="s">
        <v>84</v>
      </c>
      <c r="B12" s="99" t="s">
        <v>78</v>
      </c>
      <c r="C12" s="116"/>
      <c r="D12" s="116"/>
      <c r="E12" s="116"/>
      <c r="F12" s="104" t="s">
        <v>154</v>
      </c>
      <c r="G12" s="104" t="s">
        <v>154</v>
      </c>
      <c r="H12" s="117"/>
      <c r="I12" s="118" t="s">
        <v>21</v>
      </c>
      <c r="J12" s="104" t="s">
        <v>154</v>
      </c>
      <c r="K12" s="104"/>
      <c r="L12" s="107">
        <v>2</v>
      </c>
      <c r="M12" s="108">
        <v>1</v>
      </c>
      <c r="N12" s="108">
        <v>2</v>
      </c>
      <c r="O12" s="107">
        <v>2</v>
      </c>
      <c r="P12" s="107">
        <v>2</v>
      </c>
      <c r="Q12" s="107">
        <v>1</v>
      </c>
      <c r="R12" s="106"/>
      <c r="S12" s="105">
        <f>SUM(L12:R12)</f>
        <v>10</v>
      </c>
      <c r="T12" s="108">
        <v>1</v>
      </c>
      <c r="U12" s="110">
        <v>2</v>
      </c>
      <c r="V12" s="110">
        <v>2</v>
      </c>
      <c r="W12" s="110">
        <v>1</v>
      </c>
      <c r="X12" s="109">
        <f>SUM(T12:W12)</f>
        <v>6</v>
      </c>
      <c r="Y12" s="109">
        <f>S12*X12</f>
        <v>60</v>
      </c>
      <c r="Z12" s="110"/>
      <c r="AA12" s="104" t="s">
        <v>154</v>
      </c>
      <c r="AB12" s="110"/>
      <c r="AC12" s="119" t="s">
        <v>163</v>
      </c>
    </row>
    <row r="13" spans="1:30">
      <c r="A13" s="5"/>
      <c r="B13" s="4" t="s">
        <v>79</v>
      </c>
      <c r="C13" s="24"/>
      <c r="D13" s="24"/>
      <c r="E13" s="104" t="s">
        <v>154</v>
      </c>
      <c r="F13" s="24"/>
      <c r="G13" s="104" t="s">
        <v>154</v>
      </c>
      <c r="H13" s="32"/>
      <c r="I13" s="118" t="s">
        <v>21</v>
      </c>
      <c r="J13" s="104" t="s">
        <v>154</v>
      </c>
      <c r="K13" s="68"/>
      <c r="L13" s="27">
        <v>1</v>
      </c>
      <c r="M13" s="18">
        <v>3</v>
      </c>
      <c r="N13" s="18">
        <v>1</v>
      </c>
      <c r="O13" s="27">
        <v>1</v>
      </c>
      <c r="P13" s="27">
        <v>3</v>
      </c>
      <c r="Q13" s="27">
        <v>1</v>
      </c>
      <c r="R13" s="26"/>
      <c r="S13" s="105">
        <f t="shared" ref="S13:S17" si="6">SUM(L13:R13)</f>
        <v>10</v>
      </c>
      <c r="T13" s="18">
        <v>1</v>
      </c>
      <c r="U13" s="28">
        <v>1</v>
      </c>
      <c r="V13" s="28">
        <v>1</v>
      </c>
      <c r="W13" s="28">
        <v>1</v>
      </c>
      <c r="X13" s="109">
        <f t="shared" ref="X13:X17" si="7">SUM(T13:W13)</f>
        <v>4</v>
      </c>
      <c r="Y13" s="109">
        <f t="shared" ref="Y13:Y17" si="8">S13*X13</f>
        <v>40</v>
      </c>
      <c r="Z13" s="104" t="s">
        <v>154</v>
      </c>
      <c r="AA13" s="28"/>
      <c r="AB13" s="28"/>
      <c r="AC13" s="28" t="s">
        <v>165</v>
      </c>
    </row>
    <row r="14" spans="1:30">
      <c r="A14" s="5"/>
      <c r="B14" s="6" t="s">
        <v>80</v>
      </c>
      <c r="C14" s="104" t="s">
        <v>154</v>
      </c>
      <c r="D14" s="24"/>
      <c r="E14" s="24"/>
      <c r="F14" s="24"/>
      <c r="G14" s="104" t="s">
        <v>154</v>
      </c>
      <c r="H14" s="32"/>
      <c r="I14" s="118" t="s">
        <v>21</v>
      </c>
      <c r="J14" s="68"/>
      <c r="K14" s="104" t="s">
        <v>154</v>
      </c>
      <c r="L14" s="27">
        <v>1</v>
      </c>
      <c r="M14" s="18">
        <v>3</v>
      </c>
      <c r="N14" s="18">
        <v>1</v>
      </c>
      <c r="O14" s="27">
        <v>1</v>
      </c>
      <c r="P14" s="27">
        <v>3</v>
      </c>
      <c r="Q14" s="27">
        <v>1</v>
      </c>
      <c r="R14" s="26"/>
      <c r="S14" s="105">
        <f t="shared" si="6"/>
        <v>10</v>
      </c>
      <c r="T14" s="18">
        <v>1</v>
      </c>
      <c r="U14" s="28">
        <v>1</v>
      </c>
      <c r="V14" s="28">
        <v>1</v>
      </c>
      <c r="W14" s="28">
        <v>1</v>
      </c>
      <c r="X14" s="109">
        <f t="shared" si="7"/>
        <v>4</v>
      </c>
      <c r="Y14" s="109">
        <f t="shared" si="8"/>
        <v>40</v>
      </c>
      <c r="Z14" s="104" t="s">
        <v>154</v>
      </c>
      <c r="AA14" s="28"/>
      <c r="AB14" s="28"/>
      <c r="AC14" s="28" t="s">
        <v>166</v>
      </c>
    </row>
    <row r="15" spans="1:30">
      <c r="A15" s="5"/>
      <c r="B15" s="6" t="s">
        <v>81</v>
      </c>
      <c r="C15" s="24"/>
      <c r="D15" s="24"/>
      <c r="E15" s="24"/>
      <c r="F15" s="104" t="s">
        <v>154</v>
      </c>
      <c r="G15" s="104" t="s">
        <v>154</v>
      </c>
      <c r="H15" s="32"/>
      <c r="I15" s="118" t="s">
        <v>21</v>
      </c>
      <c r="J15" s="68"/>
      <c r="K15" s="104" t="s">
        <v>154</v>
      </c>
      <c r="L15" s="27">
        <v>1</v>
      </c>
      <c r="M15" s="18">
        <v>2</v>
      </c>
      <c r="N15" s="18">
        <v>1</v>
      </c>
      <c r="O15" s="27">
        <v>1</v>
      </c>
      <c r="P15" s="27">
        <v>3</v>
      </c>
      <c r="Q15" s="27">
        <v>1</v>
      </c>
      <c r="R15" s="26"/>
      <c r="S15" s="105">
        <f t="shared" si="6"/>
        <v>9</v>
      </c>
      <c r="T15" s="18">
        <v>1</v>
      </c>
      <c r="U15" s="28">
        <v>1</v>
      </c>
      <c r="V15" s="28">
        <v>2</v>
      </c>
      <c r="W15" s="28">
        <v>1</v>
      </c>
      <c r="X15" s="109">
        <f t="shared" si="7"/>
        <v>5</v>
      </c>
      <c r="Y15" s="109">
        <f t="shared" si="8"/>
        <v>45</v>
      </c>
      <c r="Z15" s="104" t="s">
        <v>154</v>
      </c>
      <c r="AA15" s="28"/>
      <c r="AB15" s="28"/>
      <c r="AC15" s="28" t="s">
        <v>164</v>
      </c>
    </row>
    <row r="16" spans="1:30">
      <c r="A16" s="102"/>
      <c r="B16" s="6" t="s">
        <v>82</v>
      </c>
      <c r="C16" s="104" t="s">
        <v>154</v>
      </c>
      <c r="D16" s="24"/>
      <c r="E16" s="24"/>
      <c r="F16" s="24"/>
      <c r="G16" s="104" t="s">
        <v>154</v>
      </c>
      <c r="H16" s="32"/>
      <c r="I16" s="118" t="s">
        <v>21</v>
      </c>
      <c r="J16" s="104" t="s">
        <v>154</v>
      </c>
      <c r="L16" s="27">
        <v>1</v>
      </c>
      <c r="M16" s="18">
        <v>3</v>
      </c>
      <c r="N16" s="18">
        <v>3</v>
      </c>
      <c r="O16" s="27">
        <v>1</v>
      </c>
      <c r="P16" s="27">
        <v>3</v>
      </c>
      <c r="Q16" s="27">
        <v>1</v>
      </c>
      <c r="R16" s="26"/>
      <c r="S16" s="105">
        <f t="shared" si="6"/>
        <v>12</v>
      </c>
      <c r="T16" s="18">
        <v>1</v>
      </c>
      <c r="U16" s="28">
        <v>2</v>
      </c>
      <c r="V16" s="28">
        <v>1</v>
      </c>
      <c r="W16" s="28">
        <v>1</v>
      </c>
      <c r="X16" s="109">
        <f t="shared" si="7"/>
        <v>5</v>
      </c>
      <c r="Y16" s="109">
        <f t="shared" si="8"/>
        <v>60</v>
      </c>
      <c r="Z16" s="104" t="s">
        <v>154</v>
      </c>
      <c r="AA16" s="28"/>
      <c r="AB16" s="28"/>
      <c r="AC16" s="28" t="s">
        <v>166</v>
      </c>
    </row>
    <row r="17" spans="1:29">
      <c r="A17" s="102"/>
      <c r="B17" s="4" t="s">
        <v>83</v>
      </c>
      <c r="C17" s="18"/>
      <c r="D17" s="18"/>
      <c r="E17" s="18"/>
      <c r="F17" s="104" t="s">
        <v>154</v>
      </c>
      <c r="G17" s="104" t="s">
        <v>154</v>
      </c>
      <c r="H17" s="32"/>
      <c r="I17" s="118" t="s">
        <v>21</v>
      </c>
      <c r="J17" s="68"/>
      <c r="K17" s="104" t="s">
        <v>154</v>
      </c>
      <c r="L17" s="27">
        <v>1</v>
      </c>
      <c r="M17" s="18">
        <v>2</v>
      </c>
      <c r="N17" s="18">
        <v>1</v>
      </c>
      <c r="O17" s="27">
        <v>1</v>
      </c>
      <c r="P17" s="27">
        <v>1</v>
      </c>
      <c r="Q17" s="27">
        <v>1</v>
      </c>
      <c r="R17" s="26"/>
      <c r="S17" s="105">
        <f t="shared" si="6"/>
        <v>7</v>
      </c>
      <c r="T17" s="18">
        <v>1</v>
      </c>
      <c r="U17" s="28">
        <v>1</v>
      </c>
      <c r="V17" s="28">
        <v>1</v>
      </c>
      <c r="W17" s="28">
        <v>1</v>
      </c>
      <c r="X17" s="109">
        <f t="shared" si="7"/>
        <v>4</v>
      </c>
      <c r="Y17" s="109">
        <f t="shared" si="8"/>
        <v>28</v>
      </c>
      <c r="Z17" s="104" t="s">
        <v>154</v>
      </c>
      <c r="AA17" s="28"/>
      <c r="AB17" s="28"/>
      <c r="AC17" s="28" t="s">
        <v>164</v>
      </c>
    </row>
    <row r="18" spans="1:29">
      <c r="A18" s="5" t="s">
        <v>85</v>
      </c>
      <c r="B18" s="4" t="s">
        <v>86</v>
      </c>
      <c r="C18" s="25"/>
      <c r="D18" s="25"/>
      <c r="E18" s="104" t="s">
        <v>154</v>
      </c>
      <c r="F18" s="24"/>
      <c r="G18" s="104" t="s">
        <v>154</v>
      </c>
      <c r="H18" s="32"/>
      <c r="I18" s="118" t="s">
        <v>21</v>
      </c>
      <c r="J18" s="104" t="s">
        <v>154</v>
      </c>
      <c r="K18" s="26"/>
      <c r="L18" s="27">
        <v>1</v>
      </c>
      <c r="M18" s="18">
        <v>3</v>
      </c>
      <c r="N18" s="18">
        <v>1</v>
      </c>
      <c r="O18" s="27">
        <v>1</v>
      </c>
      <c r="P18" s="27">
        <v>3</v>
      </c>
      <c r="Q18" s="27">
        <v>1</v>
      </c>
      <c r="R18" s="26"/>
      <c r="S18" s="105">
        <f t="shared" ref="S18:S19" si="9">SUM(L18:R18)</f>
        <v>10</v>
      </c>
      <c r="T18" s="18">
        <v>1</v>
      </c>
      <c r="U18" s="28">
        <v>1</v>
      </c>
      <c r="V18" s="28">
        <v>1</v>
      </c>
      <c r="W18" s="28">
        <v>1</v>
      </c>
      <c r="X18" s="109">
        <f t="shared" ref="X18:X19" si="10">SUM(T18:W18)</f>
        <v>4</v>
      </c>
      <c r="Y18" s="109">
        <f t="shared" ref="Y18:Y19" si="11">S18*X18</f>
        <v>40</v>
      </c>
      <c r="Z18" s="104" t="s">
        <v>154</v>
      </c>
      <c r="AA18" s="28"/>
      <c r="AB18" s="28"/>
      <c r="AC18" s="28" t="s">
        <v>165</v>
      </c>
    </row>
    <row r="19" spans="1:29">
      <c r="A19" s="5"/>
      <c r="B19" s="4" t="s">
        <v>87</v>
      </c>
      <c r="C19" s="104" t="s">
        <v>154</v>
      </c>
      <c r="D19" s="24"/>
      <c r="E19" s="24"/>
      <c r="F19" s="24"/>
      <c r="G19" s="104" t="s">
        <v>154</v>
      </c>
      <c r="H19" s="32"/>
      <c r="I19" s="118" t="s">
        <v>21</v>
      </c>
      <c r="J19" s="104" t="s">
        <v>154</v>
      </c>
      <c r="L19" s="27">
        <v>1</v>
      </c>
      <c r="M19" s="18">
        <v>3</v>
      </c>
      <c r="N19" s="18">
        <v>1</v>
      </c>
      <c r="O19" s="27">
        <v>2</v>
      </c>
      <c r="P19" s="27">
        <v>3</v>
      </c>
      <c r="Q19" s="27">
        <v>1</v>
      </c>
      <c r="R19" s="26"/>
      <c r="S19" s="105">
        <f t="shared" si="9"/>
        <v>11</v>
      </c>
      <c r="T19" s="18">
        <v>1</v>
      </c>
      <c r="U19" s="28">
        <v>1</v>
      </c>
      <c r="V19" s="28">
        <v>1</v>
      </c>
      <c r="W19" s="28">
        <v>1</v>
      </c>
      <c r="X19" s="109">
        <f t="shared" si="10"/>
        <v>4</v>
      </c>
      <c r="Y19" s="109">
        <f t="shared" si="11"/>
        <v>44</v>
      </c>
      <c r="Z19" s="104" t="s">
        <v>154</v>
      </c>
      <c r="AA19" s="28"/>
      <c r="AB19" s="28"/>
      <c r="AC19" s="28" t="s">
        <v>166</v>
      </c>
    </row>
    <row r="20" spans="1:29">
      <c r="A20" s="23"/>
      <c r="B20" s="6" t="s">
        <v>88</v>
      </c>
      <c r="C20" s="104" t="s">
        <v>154</v>
      </c>
      <c r="D20" s="24"/>
      <c r="E20" s="24"/>
      <c r="F20" s="24"/>
      <c r="G20" s="104" t="s">
        <v>154</v>
      </c>
      <c r="H20" s="32"/>
      <c r="I20" s="118" t="s">
        <v>21</v>
      </c>
      <c r="J20" s="104"/>
      <c r="K20" s="104" t="s">
        <v>154</v>
      </c>
      <c r="L20" s="27">
        <v>1</v>
      </c>
      <c r="M20" s="18">
        <v>1</v>
      </c>
      <c r="N20" s="18">
        <v>3</v>
      </c>
      <c r="O20" s="27">
        <v>2</v>
      </c>
      <c r="P20" s="27">
        <v>3</v>
      </c>
      <c r="Q20" s="27">
        <v>1</v>
      </c>
      <c r="R20" s="26"/>
      <c r="S20" s="105">
        <f t="shared" ref="S20:S21" si="12">SUM(L20:R20)</f>
        <v>11</v>
      </c>
      <c r="T20" s="18">
        <v>1</v>
      </c>
      <c r="U20" s="28">
        <v>1</v>
      </c>
      <c r="V20" s="28">
        <v>1</v>
      </c>
      <c r="W20" s="28">
        <v>1</v>
      </c>
      <c r="X20" s="109">
        <f t="shared" ref="X20:X21" si="13">SUM(T20:W20)</f>
        <v>4</v>
      </c>
      <c r="Y20" s="109">
        <f t="shared" ref="Y20:Y21" si="14">S20*X20</f>
        <v>44</v>
      </c>
      <c r="Z20" s="104" t="s">
        <v>154</v>
      </c>
      <c r="AA20" s="28"/>
      <c r="AB20" s="28"/>
      <c r="AC20" s="28" t="s">
        <v>166</v>
      </c>
    </row>
    <row r="21" spans="1:29">
      <c r="A21" s="5" t="s">
        <v>89</v>
      </c>
      <c r="B21" s="6" t="s">
        <v>92</v>
      </c>
      <c r="C21" s="29"/>
      <c r="D21" s="29"/>
      <c r="E21" s="29"/>
      <c r="F21" s="104" t="s">
        <v>154</v>
      </c>
      <c r="G21" s="104" t="s">
        <v>154</v>
      </c>
      <c r="H21" s="32"/>
      <c r="I21" s="118" t="s">
        <v>21</v>
      </c>
      <c r="J21" s="68"/>
      <c r="K21" s="104" t="s">
        <v>154</v>
      </c>
      <c r="L21" s="27">
        <v>1</v>
      </c>
      <c r="M21" s="18">
        <v>2</v>
      </c>
      <c r="N21" s="18">
        <v>1</v>
      </c>
      <c r="O21" s="27">
        <v>1</v>
      </c>
      <c r="P21" s="27">
        <v>1</v>
      </c>
      <c r="Q21" s="27">
        <v>1</v>
      </c>
      <c r="R21" s="26"/>
      <c r="S21" s="105">
        <f t="shared" si="12"/>
        <v>7</v>
      </c>
      <c r="T21" s="18">
        <v>1</v>
      </c>
      <c r="U21" s="28">
        <v>1</v>
      </c>
      <c r="V21" s="28">
        <v>3</v>
      </c>
      <c r="W21" s="28">
        <v>1</v>
      </c>
      <c r="X21" s="109">
        <f t="shared" si="13"/>
        <v>6</v>
      </c>
      <c r="Y21" s="109">
        <f t="shared" si="14"/>
        <v>42</v>
      </c>
      <c r="Z21" s="104" t="s">
        <v>154</v>
      </c>
      <c r="AA21" s="28"/>
      <c r="AB21" s="28"/>
      <c r="AC21" s="28" t="s">
        <v>164</v>
      </c>
    </row>
    <row r="22" spans="1:29">
      <c r="A22" s="102"/>
      <c r="B22" s="6" t="s">
        <v>93</v>
      </c>
      <c r="C22" s="29"/>
      <c r="D22" s="29"/>
      <c r="E22" s="29"/>
      <c r="F22" s="104" t="s">
        <v>154</v>
      </c>
      <c r="G22" s="104" t="s">
        <v>154</v>
      </c>
      <c r="H22" s="32"/>
      <c r="I22" s="118" t="s">
        <v>21</v>
      </c>
      <c r="J22" s="68"/>
      <c r="K22" s="104" t="s">
        <v>154</v>
      </c>
      <c r="L22" s="27">
        <v>1</v>
      </c>
      <c r="M22" s="18">
        <v>2</v>
      </c>
      <c r="N22" s="18">
        <v>1</v>
      </c>
      <c r="O22" s="27">
        <v>1</v>
      </c>
      <c r="P22" s="27">
        <v>1</v>
      </c>
      <c r="Q22" s="27">
        <v>1</v>
      </c>
      <c r="R22" s="26"/>
      <c r="S22" s="105">
        <f t="shared" ref="S22" si="15">SUM(L22:R22)</f>
        <v>7</v>
      </c>
      <c r="T22" s="18">
        <v>1</v>
      </c>
      <c r="U22" s="28">
        <v>1</v>
      </c>
      <c r="V22" s="28">
        <v>1</v>
      </c>
      <c r="W22" s="28">
        <v>1</v>
      </c>
      <c r="X22" s="109">
        <f t="shared" ref="X22" si="16">SUM(T22:W22)</f>
        <v>4</v>
      </c>
      <c r="Y22" s="109">
        <f t="shared" ref="Y22" si="17">S22*X22</f>
        <v>28</v>
      </c>
      <c r="Z22" s="104" t="s">
        <v>154</v>
      </c>
      <c r="AA22" s="28"/>
      <c r="AB22" s="28"/>
      <c r="AC22" s="28" t="s">
        <v>164</v>
      </c>
    </row>
    <row r="23" spans="1:29">
      <c r="A23" s="102"/>
      <c r="B23" s="6" t="s">
        <v>94</v>
      </c>
      <c r="C23" s="29"/>
      <c r="D23" s="29"/>
      <c r="E23" s="29"/>
      <c r="F23" s="104" t="s">
        <v>154</v>
      </c>
      <c r="G23" s="104" t="s">
        <v>154</v>
      </c>
      <c r="H23" s="32"/>
      <c r="I23" s="118" t="s">
        <v>21</v>
      </c>
      <c r="J23" s="68"/>
      <c r="K23" s="104" t="s">
        <v>154</v>
      </c>
      <c r="L23" s="27">
        <v>1</v>
      </c>
      <c r="M23" s="18">
        <v>2</v>
      </c>
      <c r="N23" s="18">
        <v>1</v>
      </c>
      <c r="O23" s="27">
        <v>1</v>
      </c>
      <c r="P23" s="27">
        <v>3</v>
      </c>
      <c r="Q23" s="27">
        <v>1</v>
      </c>
      <c r="R23" s="26"/>
      <c r="S23" s="105">
        <f t="shared" ref="S23" si="18">SUM(L23:R23)</f>
        <v>9</v>
      </c>
      <c r="T23" s="18">
        <v>1</v>
      </c>
      <c r="U23" s="28">
        <v>1</v>
      </c>
      <c r="V23" s="28">
        <v>1</v>
      </c>
      <c r="W23" s="28">
        <v>1</v>
      </c>
      <c r="X23" s="109">
        <f t="shared" ref="X23" si="19">SUM(T23:W23)</f>
        <v>4</v>
      </c>
      <c r="Y23" s="109">
        <f t="shared" ref="Y23" si="20">S23*X23</f>
        <v>36</v>
      </c>
      <c r="Z23" s="104" t="s">
        <v>154</v>
      </c>
      <c r="AA23" s="28"/>
      <c r="AB23" s="28"/>
      <c r="AC23" s="28" t="s">
        <v>164</v>
      </c>
    </row>
    <row r="24" spans="1:29">
      <c r="A24" s="102"/>
      <c r="B24" s="6" t="s">
        <v>95</v>
      </c>
      <c r="C24" s="29"/>
      <c r="D24" s="29"/>
      <c r="E24" s="29"/>
      <c r="F24" s="104" t="s">
        <v>154</v>
      </c>
      <c r="G24" s="104" t="s">
        <v>154</v>
      </c>
      <c r="H24" s="32"/>
      <c r="I24" s="118" t="s">
        <v>21</v>
      </c>
      <c r="J24" s="104" t="s">
        <v>154</v>
      </c>
      <c r="L24" s="27">
        <v>1</v>
      </c>
      <c r="M24" s="18">
        <v>2</v>
      </c>
      <c r="N24" s="18">
        <v>1</v>
      </c>
      <c r="O24" s="27">
        <v>1</v>
      </c>
      <c r="P24" s="27">
        <v>3</v>
      </c>
      <c r="Q24" s="27">
        <v>1</v>
      </c>
      <c r="R24" s="26"/>
      <c r="S24" s="105">
        <f t="shared" ref="S24" si="21">SUM(L24:R24)</f>
        <v>9</v>
      </c>
      <c r="T24" s="18">
        <v>1</v>
      </c>
      <c r="U24" s="28">
        <v>1</v>
      </c>
      <c r="V24" s="28">
        <v>1</v>
      </c>
      <c r="W24" s="28">
        <v>1</v>
      </c>
      <c r="X24" s="109">
        <f t="shared" ref="X24" si="22">SUM(T24:W24)</f>
        <v>4</v>
      </c>
      <c r="Y24" s="109">
        <f t="shared" ref="Y24" si="23">S24*X24</f>
        <v>36</v>
      </c>
      <c r="Z24" s="104" t="s">
        <v>154</v>
      </c>
      <c r="AA24" s="28"/>
      <c r="AB24" s="28"/>
      <c r="AC24" s="28" t="s">
        <v>164</v>
      </c>
    </row>
    <row r="25" spans="1:29">
      <c r="A25" s="5" t="s">
        <v>96</v>
      </c>
      <c r="B25" s="6" t="s">
        <v>92</v>
      </c>
      <c r="C25" s="29"/>
      <c r="D25" s="29"/>
      <c r="E25" s="29"/>
      <c r="F25" s="104" t="s">
        <v>154</v>
      </c>
      <c r="G25" s="31"/>
      <c r="H25" s="104" t="s">
        <v>154</v>
      </c>
      <c r="I25" s="118" t="s">
        <v>21</v>
      </c>
      <c r="J25" s="104"/>
      <c r="K25" s="104" t="s">
        <v>154</v>
      </c>
      <c r="L25" s="27">
        <v>1</v>
      </c>
      <c r="M25" s="18">
        <v>2</v>
      </c>
      <c r="N25" s="18">
        <v>1</v>
      </c>
      <c r="O25" s="27">
        <v>1</v>
      </c>
      <c r="P25" s="27">
        <v>1</v>
      </c>
      <c r="Q25" s="27">
        <v>1</v>
      </c>
      <c r="R25" s="26"/>
      <c r="S25" s="105">
        <f t="shared" ref="S25" si="24">SUM(L25:R25)</f>
        <v>7</v>
      </c>
      <c r="T25" s="18">
        <v>1</v>
      </c>
      <c r="U25" s="28">
        <v>1</v>
      </c>
      <c r="V25" s="28">
        <v>3</v>
      </c>
      <c r="W25" s="28">
        <v>1</v>
      </c>
      <c r="X25" s="109">
        <f t="shared" ref="X25" si="25">SUM(T25:W25)</f>
        <v>6</v>
      </c>
      <c r="Y25" s="109">
        <f t="shared" ref="Y25" si="26">S25*X25</f>
        <v>42</v>
      </c>
      <c r="Z25" s="104" t="s">
        <v>154</v>
      </c>
      <c r="AA25" s="28"/>
      <c r="AB25" s="28"/>
      <c r="AC25" s="28" t="s">
        <v>164</v>
      </c>
    </row>
    <row r="26" spans="1:29">
      <c r="A26" s="102"/>
      <c r="B26" s="6" t="s">
        <v>93</v>
      </c>
      <c r="C26" s="29"/>
      <c r="D26" s="29"/>
      <c r="E26" s="29"/>
      <c r="F26" s="104" t="s">
        <v>154</v>
      </c>
      <c r="G26" s="31"/>
      <c r="H26" s="104" t="s">
        <v>154</v>
      </c>
      <c r="I26" s="118" t="s">
        <v>21</v>
      </c>
      <c r="J26" s="104"/>
      <c r="K26" s="104" t="s">
        <v>154</v>
      </c>
      <c r="L26" s="27">
        <v>1</v>
      </c>
      <c r="M26" s="18">
        <v>2</v>
      </c>
      <c r="N26" s="18">
        <v>1</v>
      </c>
      <c r="O26" s="27">
        <v>1</v>
      </c>
      <c r="P26" s="27">
        <v>1</v>
      </c>
      <c r="Q26" s="27">
        <v>1</v>
      </c>
      <c r="R26" s="26"/>
      <c r="S26" s="105">
        <f>SUM(L26:R26)</f>
        <v>7</v>
      </c>
      <c r="T26" s="18">
        <v>1</v>
      </c>
      <c r="U26" s="28">
        <v>1</v>
      </c>
      <c r="V26" s="28">
        <v>1</v>
      </c>
      <c r="W26" s="28">
        <v>1</v>
      </c>
      <c r="X26" s="109">
        <f t="shared" ref="X26" si="27">SUM(T26:W26)</f>
        <v>4</v>
      </c>
      <c r="Y26" s="109">
        <f t="shared" ref="Y26" si="28">S26*X26</f>
        <v>28</v>
      </c>
      <c r="Z26" s="104" t="s">
        <v>154</v>
      </c>
      <c r="AA26" s="28"/>
      <c r="AB26" s="28"/>
      <c r="AC26" s="28" t="s">
        <v>164</v>
      </c>
    </row>
    <row r="27" spans="1:29">
      <c r="A27" s="102"/>
      <c r="B27" s="6" t="s">
        <v>94</v>
      </c>
      <c r="C27" s="29"/>
      <c r="D27" s="29"/>
      <c r="E27" s="29"/>
      <c r="F27" s="104" t="s">
        <v>154</v>
      </c>
      <c r="G27" s="31"/>
      <c r="H27" s="104" t="s">
        <v>154</v>
      </c>
      <c r="I27" s="118" t="s">
        <v>21</v>
      </c>
      <c r="J27" s="104"/>
      <c r="K27" s="104" t="s">
        <v>154</v>
      </c>
      <c r="L27" s="27">
        <v>1</v>
      </c>
      <c r="M27" s="18">
        <v>2</v>
      </c>
      <c r="N27" s="18">
        <v>1</v>
      </c>
      <c r="O27" s="27">
        <v>1</v>
      </c>
      <c r="P27" s="27">
        <v>3</v>
      </c>
      <c r="Q27" s="27">
        <v>1</v>
      </c>
      <c r="R27" s="26"/>
      <c r="S27" s="105">
        <f>SUM(L27:R27)</f>
        <v>9</v>
      </c>
      <c r="T27" s="18">
        <v>1</v>
      </c>
      <c r="U27" s="28">
        <v>1</v>
      </c>
      <c r="V27" s="28">
        <v>1</v>
      </c>
      <c r="W27" s="28">
        <v>1</v>
      </c>
      <c r="X27" s="109">
        <f t="shared" ref="X27" si="29">SUM(T27:W27)</f>
        <v>4</v>
      </c>
      <c r="Y27" s="109">
        <f t="shared" ref="Y27" si="30">S27*X27</f>
        <v>36</v>
      </c>
      <c r="Z27" s="104" t="s">
        <v>154</v>
      </c>
      <c r="AA27" s="28"/>
      <c r="AB27" s="28"/>
      <c r="AC27" s="28" t="s">
        <v>164</v>
      </c>
    </row>
    <row r="28" spans="1:29">
      <c r="A28" s="102"/>
      <c r="B28" s="6" t="s">
        <v>95</v>
      </c>
      <c r="C28" s="29"/>
      <c r="D28" s="29"/>
      <c r="E28" s="29"/>
      <c r="F28" s="104" t="s">
        <v>154</v>
      </c>
      <c r="H28" s="104" t="s">
        <v>154</v>
      </c>
      <c r="I28" s="118" t="s">
        <v>21</v>
      </c>
      <c r="J28" s="104" t="s">
        <v>154</v>
      </c>
      <c r="K28" s="25"/>
      <c r="L28" s="27">
        <v>1</v>
      </c>
      <c r="M28" s="18">
        <v>2</v>
      </c>
      <c r="N28" s="18">
        <v>1</v>
      </c>
      <c r="O28" s="27">
        <v>1</v>
      </c>
      <c r="P28" s="27">
        <v>3</v>
      </c>
      <c r="Q28" s="27">
        <v>1</v>
      </c>
      <c r="R28" s="26"/>
      <c r="S28" s="105">
        <f>SUM(L28:R28)</f>
        <v>9</v>
      </c>
      <c r="T28" s="18">
        <v>1</v>
      </c>
      <c r="U28" s="28">
        <v>1</v>
      </c>
      <c r="V28" s="28">
        <v>1</v>
      </c>
      <c r="W28" s="28">
        <v>1</v>
      </c>
      <c r="X28" s="109">
        <f t="shared" ref="X28" si="31">SUM(T28:W28)</f>
        <v>4</v>
      </c>
      <c r="Y28" s="109">
        <f t="shared" ref="Y28:Y29" si="32">S28*X28</f>
        <v>36</v>
      </c>
      <c r="Z28" s="104" t="s">
        <v>154</v>
      </c>
      <c r="AA28" s="28"/>
      <c r="AB28" s="28"/>
      <c r="AC28" s="28" t="s">
        <v>164</v>
      </c>
    </row>
    <row r="29" spans="1:29">
      <c r="A29" s="5" t="s">
        <v>97</v>
      </c>
      <c r="B29" s="6" t="s">
        <v>92</v>
      </c>
      <c r="C29" s="29"/>
      <c r="D29" s="29"/>
      <c r="E29" s="29"/>
      <c r="F29" s="104" t="s">
        <v>154</v>
      </c>
      <c r="G29" s="104" t="s">
        <v>154</v>
      </c>
      <c r="H29" s="104"/>
      <c r="I29" s="118" t="s">
        <v>21</v>
      </c>
      <c r="J29" s="104"/>
      <c r="K29" s="104" t="s">
        <v>154</v>
      </c>
      <c r="L29" s="27">
        <v>1</v>
      </c>
      <c r="M29" s="18">
        <v>2</v>
      </c>
      <c r="N29" s="18">
        <v>1</v>
      </c>
      <c r="O29" s="27">
        <v>1</v>
      </c>
      <c r="P29" s="27">
        <v>1</v>
      </c>
      <c r="Q29" s="27">
        <v>1</v>
      </c>
      <c r="R29" s="26"/>
      <c r="S29" s="105">
        <f t="shared" ref="S29" si="33">SUM(L29:R29)</f>
        <v>7</v>
      </c>
      <c r="T29" s="18">
        <v>1</v>
      </c>
      <c r="U29" s="28">
        <v>1</v>
      </c>
      <c r="V29" s="28">
        <v>3</v>
      </c>
      <c r="W29" s="28">
        <v>1</v>
      </c>
      <c r="X29" s="109">
        <f>SUM(T29:W29)</f>
        <v>6</v>
      </c>
      <c r="Y29" s="109">
        <f t="shared" si="32"/>
        <v>42</v>
      </c>
      <c r="Z29" s="104" t="s">
        <v>154</v>
      </c>
      <c r="AA29" s="28"/>
      <c r="AB29" s="28"/>
      <c r="AC29" s="28" t="s">
        <v>164</v>
      </c>
    </row>
    <row r="30" spans="1:29">
      <c r="A30" s="103"/>
      <c r="B30" s="6" t="s">
        <v>93</v>
      </c>
      <c r="C30" s="29"/>
      <c r="D30" s="29"/>
      <c r="E30" s="29"/>
      <c r="F30" s="104" t="s">
        <v>154</v>
      </c>
      <c r="G30" s="104" t="s">
        <v>154</v>
      </c>
      <c r="H30" s="104"/>
      <c r="I30" s="118" t="s">
        <v>21</v>
      </c>
      <c r="J30" s="104"/>
      <c r="K30" s="104" t="s">
        <v>154</v>
      </c>
      <c r="L30" s="27">
        <v>1</v>
      </c>
      <c r="M30" s="18">
        <v>2</v>
      </c>
      <c r="N30" s="18">
        <v>1</v>
      </c>
      <c r="O30" s="27">
        <v>1</v>
      </c>
      <c r="P30" s="27">
        <v>1</v>
      </c>
      <c r="Q30" s="27">
        <v>1</v>
      </c>
      <c r="R30" s="26"/>
      <c r="S30" s="105">
        <f t="shared" ref="S30" si="34">SUM(L30:R30)</f>
        <v>7</v>
      </c>
      <c r="T30" s="18">
        <v>1</v>
      </c>
      <c r="U30" s="28">
        <v>1</v>
      </c>
      <c r="V30" s="28">
        <v>1</v>
      </c>
      <c r="W30" s="28">
        <v>1</v>
      </c>
      <c r="X30" s="109">
        <f>SUM(T30:W30)</f>
        <v>4</v>
      </c>
      <c r="Y30" s="109">
        <f t="shared" ref="Y30" si="35">S30*X30</f>
        <v>28</v>
      </c>
      <c r="Z30" s="104" t="s">
        <v>154</v>
      </c>
      <c r="AA30" s="28"/>
      <c r="AB30" s="28"/>
      <c r="AC30" s="28" t="s">
        <v>164</v>
      </c>
    </row>
    <row r="31" spans="1:29">
      <c r="A31" s="5" t="s">
        <v>98</v>
      </c>
      <c r="B31" s="6" t="s">
        <v>92</v>
      </c>
      <c r="C31" s="29"/>
      <c r="D31" s="29"/>
      <c r="E31" s="29"/>
      <c r="F31" s="104" t="s">
        <v>154</v>
      </c>
      <c r="G31" s="31"/>
      <c r="H31" s="104" t="s">
        <v>154</v>
      </c>
      <c r="I31" s="118" t="s">
        <v>21</v>
      </c>
      <c r="J31" s="104"/>
      <c r="K31" s="104" t="s">
        <v>154</v>
      </c>
      <c r="L31" s="27">
        <v>1</v>
      </c>
      <c r="M31" s="18">
        <v>2</v>
      </c>
      <c r="N31" s="18">
        <v>1</v>
      </c>
      <c r="O31" s="27">
        <v>1</v>
      </c>
      <c r="P31" s="27">
        <v>1</v>
      </c>
      <c r="Q31" s="27">
        <v>1</v>
      </c>
      <c r="R31" s="26"/>
      <c r="S31" s="105">
        <f t="shared" si="0"/>
        <v>7</v>
      </c>
      <c r="T31" s="18">
        <v>1</v>
      </c>
      <c r="U31" s="28">
        <v>1</v>
      </c>
      <c r="V31" s="28">
        <v>3</v>
      </c>
      <c r="W31" s="28">
        <v>1</v>
      </c>
      <c r="X31" s="109">
        <f t="shared" si="1"/>
        <v>6</v>
      </c>
      <c r="Y31" s="109">
        <f t="shared" si="2"/>
        <v>42</v>
      </c>
      <c r="Z31" s="104" t="s">
        <v>154</v>
      </c>
      <c r="AA31" s="28"/>
      <c r="AB31" s="28"/>
      <c r="AC31" s="28" t="s">
        <v>164</v>
      </c>
    </row>
    <row r="32" spans="1:29">
      <c r="A32" s="5" t="s">
        <v>99</v>
      </c>
      <c r="B32" s="6" t="s">
        <v>101</v>
      </c>
      <c r="C32" s="29"/>
      <c r="D32" s="29"/>
      <c r="E32" s="29"/>
      <c r="F32" s="104" t="s">
        <v>154</v>
      </c>
      <c r="G32" s="104" t="s">
        <v>154</v>
      </c>
      <c r="H32" s="104"/>
      <c r="I32" s="118" t="s">
        <v>21</v>
      </c>
      <c r="J32" s="104" t="s">
        <v>154</v>
      </c>
      <c r="K32" s="104"/>
      <c r="L32" s="27">
        <v>1</v>
      </c>
      <c r="M32" s="18">
        <v>2</v>
      </c>
      <c r="N32" s="18">
        <v>1</v>
      </c>
      <c r="O32" s="27">
        <v>1</v>
      </c>
      <c r="P32" s="27">
        <v>3</v>
      </c>
      <c r="Q32" s="27">
        <v>1</v>
      </c>
      <c r="R32" s="26"/>
      <c r="S32" s="105">
        <f t="shared" si="0"/>
        <v>9</v>
      </c>
      <c r="T32" s="18">
        <v>1</v>
      </c>
      <c r="U32" s="28">
        <v>1</v>
      </c>
      <c r="V32" s="28">
        <v>1</v>
      </c>
      <c r="W32" s="28">
        <v>1</v>
      </c>
      <c r="X32" s="109">
        <f>SUM(T32:W32)</f>
        <v>4</v>
      </c>
      <c r="Y32" s="109">
        <f t="shared" si="2"/>
        <v>36</v>
      </c>
      <c r="Z32" s="104" t="s">
        <v>154</v>
      </c>
      <c r="AA32" s="28"/>
      <c r="AB32" s="28"/>
      <c r="AC32" s="28" t="s">
        <v>164</v>
      </c>
    </row>
    <row r="33" spans="1:30">
      <c r="A33" s="5"/>
      <c r="B33" s="6" t="s">
        <v>102</v>
      </c>
      <c r="C33" s="29"/>
      <c r="D33" s="29"/>
      <c r="E33" s="29"/>
      <c r="F33" s="104" t="s">
        <v>154</v>
      </c>
      <c r="G33" s="104" t="s">
        <v>154</v>
      </c>
      <c r="H33" s="104"/>
      <c r="I33" s="118" t="s">
        <v>21</v>
      </c>
      <c r="J33" s="104" t="s">
        <v>154</v>
      </c>
      <c r="K33" s="104"/>
      <c r="L33" s="27">
        <v>1</v>
      </c>
      <c r="M33" s="18">
        <v>2</v>
      </c>
      <c r="N33" s="18">
        <v>1</v>
      </c>
      <c r="O33" s="27">
        <v>1</v>
      </c>
      <c r="P33" s="27">
        <v>3</v>
      </c>
      <c r="Q33" s="27">
        <v>1</v>
      </c>
      <c r="R33" s="26"/>
      <c r="S33" s="105">
        <f t="shared" ref="S33" si="36">SUM(L33:R33)</f>
        <v>9</v>
      </c>
      <c r="T33" s="18">
        <v>1</v>
      </c>
      <c r="U33" s="28">
        <v>1</v>
      </c>
      <c r="V33" s="28">
        <v>1</v>
      </c>
      <c r="W33" s="28">
        <v>1</v>
      </c>
      <c r="X33" s="109">
        <f>SUM(T33:W33)</f>
        <v>4</v>
      </c>
      <c r="Y33" s="109">
        <f t="shared" ref="Y33:Y36" si="37">S33*X33</f>
        <v>36</v>
      </c>
      <c r="Z33" s="104" t="s">
        <v>154</v>
      </c>
      <c r="AA33" s="28"/>
      <c r="AB33" s="28"/>
      <c r="AC33" s="28" t="s">
        <v>164</v>
      </c>
    </row>
    <row r="34" spans="1:30">
      <c r="A34" s="5" t="s">
        <v>103</v>
      </c>
      <c r="B34" s="6" t="s">
        <v>107</v>
      </c>
      <c r="C34" s="29"/>
      <c r="D34" s="104" t="s">
        <v>154</v>
      </c>
      <c r="E34" s="29"/>
      <c r="F34" s="104"/>
      <c r="H34" s="104" t="s">
        <v>154</v>
      </c>
      <c r="I34" s="118" t="s">
        <v>21</v>
      </c>
      <c r="J34" s="104" t="s">
        <v>154</v>
      </c>
      <c r="K34" s="25"/>
      <c r="L34" s="27">
        <v>1</v>
      </c>
      <c r="M34" s="18">
        <v>2</v>
      </c>
      <c r="N34" s="18">
        <v>1</v>
      </c>
      <c r="O34" s="27">
        <v>1</v>
      </c>
      <c r="P34" s="27">
        <v>3</v>
      </c>
      <c r="Q34" s="27">
        <v>1</v>
      </c>
      <c r="R34" s="27">
        <v>1</v>
      </c>
      <c r="S34" s="105">
        <f>SUM(L34:R34)</f>
        <v>10</v>
      </c>
      <c r="T34" s="18">
        <v>1</v>
      </c>
      <c r="U34" s="28">
        <v>1</v>
      </c>
      <c r="V34" s="28">
        <v>1</v>
      </c>
      <c r="W34" s="28">
        <v>1</v>
      </c>
      <c r="X34" s="109">
        <f t="shared" ref="X34:X36" si="38">SUM(T34:W34)</f>
        <v>4</v>
      </c>
      <c r="Y34" s="109">
        <f t="shared" si="37"/>
        <v>40</v>
      </c>
      <c r="Z34" s="104" t="s">
        <v>154</v>
      </c>
      <c r="AA34" s="28"/>
      <c r="AB34" s="28"/>
      <c r="AC34" s="28" t="s">
        <v>167</v>
      </c>
    </row>
    <row r="35" spans="1:30" ht="43.5">
      <c r="A35" s="5"/>
      <c r="B35" s="125" t="s">
        <v>108</v>
      </c>
      <c r="C35" s="121"/>
      <c r="D35" s="121"/>
      <c r="E35" s="121"/>
      <c r="F35" s="104" t="s">
        <v>154</v>
      </c>
      <c r="G35" s="126"/>
      <c r="H35" s="104" t="s">
        <v>154</v>
      </c>
      <c r="I35" s="118" t="s">
        <v>21</v>
      </c>
      <c r="J35" s="104" t="s">
        <v>154</v>
      </c>
      <c r="K35" s="104"/>
      <c r="L35" s="107">
        <v>1</v>
      </c>
      <c r="M35" s="108">
        <v>2</v>
      </c>
      <c r="N35" s="108">
        <v>1</v>
      </c>
      <c r="O35" s="107">
        <v>1</v>
      </c>
      <c r="P35" s="107">
        <v>3</v>
      </c>
      <c r="Q35" s="107">
        <v>1</v>
      </c>
      <c r="R35" s="107">
        <v>1</v>
      </c>
      <c r="S35" s="105">
        <f t="shared" ref="S35:S36" si="39">SUM(L35:R35)</f>
        <v>10</v>
      </c>
      <c r="T35" s="108">
        <v>1</v>
      </c>
      <c r="U35" s="110">
        <v>1</v>
      </c>
      <c r="V35" s="110">
        <v>1</v>
      </c>
      <c r="W35" s="110">
        <v>1</v>
      </c>
      <c r="X35" s="109">
        <f t="shared" si="38"/>
        <v>4</v>
      </c>
      <c r="Y35" s="109">
        <f t="shared" si="37"/>
        <v>40</v>
      </c>
      <c r="Z35" s="104" t="s">
        <v>154</v>
      </c>
      <c r="AA35" s="110"/>
      <c r="AB35" s="110"/>
      <c r="AC35" s="110" t="s">
        <v>164</v>
      </c>
      <c r="AD35" s="123"/>
    </row>
    <row r="36" spans="1:30">
      <c r="A36" s="102"/>
      <c r="B36" s="99" t="s">
        <v>109</v>
      </c>
      <c r="C36" s="104" t="s">
        <v>154</v>
      </c>
      <c r="D36" s="24"/>
      <c r="E36" s="24"/>
      <c r="F36" s="24"/>
      <c r="G36" s="104"/>
      <c r="H36" s="104" t="s">
        <v>154</v>
      </c>
      <c r="I36" s="118" t="s">
        <v>21</v>
      </c>
      <c r="J36" s="104" t="s">
        <v>154</v>
      </c>
      <c r="L36" s="27">
        <v>1</v>
      </c>
      <c r="M36" s="18">
        <v>3</v>
      </c>
      <c r="N36" s="18">
        <v>1</v>
      </c>
      <c r="O36" s="27">
        <v>1</v>
      </c>
      <c r="P36" s="27">
        <v>3</v>
      </c>
      <c r="Q36" s="27">
        <v>1</v>
      </c>
      <c r="R36" s="27">
        <v>1</v>
      </c>
      <c r="S36" s="105">
        <f t="shared" si="39"/>
        <v>11</v>
      </c>
      <c r="T36" s="18">
        <v>1</v>
      </c>
      <c r="U36" s="28">
        <v>1</v>
      </c>
      <c r="V36" s="28">
        <v>1</v>
      </c>
      <c r="W36" s="28">
        <v>1</v>
      </c>
      <c r="X36" s="109">
        <f t="shared" si="38"/>
        <v>4</v>
      </c>
      <c r="Y36" s="109">
        <f t="shared" si="37"/>
        <v>44</v>
      </c>
      <c r="Z36" s="104" t="s">
        <v>154</v>
      </c>
      <c r="AA36" s="28"/>
      <c r="AB36" s="28"/>
      <c r="AC36" s="28" t="s">
        <v>166</v>
      </c>
    </row>
    <row r="37" spans="1:30">
      <c r="A37" s="102"/>
      <c r="B37" s="6" t="s">
        <v>110</v>
      </c>
      <c r="C37" s="104" t="s">
        <v>154</v>
      </c>
      <c r="D37" s="24"/>
      <c r="E37" s="24"/>
      <c r="F37" s="24"/>
      <c r="G37" s="104"/>
      <c r="H37" s="104" t="s">
        <v>154</v>
      </c>
      <c r="I37" s="118" t="s">
        <v>21</v>
      </c>
      <c r="J37" s="104" t="s">
        <v>154</v>
      </c>
      <c r="L37" s="27">
        <v>1</v>
      </c>
      <c r="M37" s="18">
        <v>3</v>
      </c>
      <c r="N37" s="18">
        <v>1</v>
      </c>
      <c r="O37" s="27">
        <v>1</v>
      </c>
      <c r="P37" s="27">
        <v>3</v>
      </c>
      <c r="Q37" s="27">
        <v>1</v>
      </c>
      <c r="R37" s="27">
        <v>1</v>
      </c>
      <c r="S37" s="105">
        <f t="shared" ref="S37" si="40">SUM(L37:R37)</f>
        <v>11</v>
      </c>
      <c r="T37" s="18">
        <v>1</v>
      </c>
      <c r="U37" s="28">
        <v>1</v>
      </c>
      <c r="V37" s="28">
        <v>1</v>
      </c>
      <c r="W37" s="28">
        <v>1</v>
      </c>
      <c r="X37" s="109">
        <f t="shared" ref="X37:X38" si="41">SUM(T37:W37)</f>
        <v>4</v>
      </c>
      <c r="Y37" s="109">
        <f t="shared" ref="Y37:Y38" si="42">S37*X37</f>
        <v>44</v>
      </c>
      <c r="Z37" s="104" t="s">
        <v>154</v>
      </c>
      <c r="AA37" s="28"/>
      <c r="AB37" s="28"/>
      <c r="AC37" s="28" t="s">
        <v>166</v>
      </c>
    </row>
    <row r="38" spans="1:30">
      <c r="A38" s="102"/>
      <c r="B38" s="6" t="s">
        <v>111</v>
      </c>
      <c r="C38" s="29"/>
      <c r="D38" s="29"/>
      <c r="E38" s="29"/>
      <c r="F38" s="104" t="s">
        <v>154</v>
      </c>
      <c r="G38" s="31"/>
      <c r="H38" s="104" t="s">
        <v>154</v>
      </c>
      <c r="I38" s="118" t="s">
        <v>21</v>
      </c>
      <c r="J38" s="104" t="s">
        <v>154</v>
      </c>
      <c r="K38" s="104"/>
      <c r="L38" s="27">
        <v>1</v>
      </c>
      <c r="M38" s="18">
        <v>2</v>
      </c>
      <c r="N38" s="18">
        <v>1</v>
      </c>
      <c r="O38" s="27">
        <v>1</v>
      </c>
      <c r="P38" s="27">
        <v>3</v>
      </c>
      <c r="Q38" s="27">
        <v>1</v>
      </c>
      <c r="R38" s="27">
        <v>1</v>
      </c>
      <c r="S38" s="105">
        <f>SUM(L38:R38)</f>
        <v>10</v>
      </c>
      <c r="T38" s="18">
        <v>1</v>
      </c>
      <c r="U38" s="28">
        <v>1</v>
      </c>
      <c r="V38" s="28">
        <v>1</v>
      </c>
      <c r="W38" s="28">
        <v>1</v>
      </c>
      <c r="X38" s="109">
        <f t="shared" si="41"/>
        <v>4</v>
      </c>
      <c r="Y38" s="109">
        <f t="shared" si="42"/>
        <v>40</v>
      </c>
      <c r="Z38" s="104" t="s">
        <v>154</v>
      </c>
      <c r="AA38" s="28"/>
      <c r="AB38" s="28"/>
      <c r="AC38" s="28" t="s">
        <v>164</v>
      </c>
    </row>
    <row r="39" spans="1:30">
      <c r="A39" s="5" t="s">
        <v>168</v>
      </c>
      <c r="B39" s="6" t="s">
        <v>94</v>
      </c>
      <c r="C39" s="29"/>
      <c r="D39" s="29"/>
      <c r="E39" s="29"/>
      <c r="F39" s="104" t="s">
        <v>154</v>
      </c>
      <c r="G39" s="31"/>
      <c r="H39" s="104" t="s">
        <v>154</v>
      </c>
      <c r="I39" s="118" t="s">
        <v>21</v>
      </c>
      <c r="J39" s="104"/>
      <c r="K39" s="104" t="s">
        <v>154</v>
      </c>
      <c r="L39" s="27">
        <v>1</v>
      </c>
      <c r="M39" s="18">
        <v>2</v>
      </c>
      <c r="N39" s="18">
        <v>1</v>
      </c>
      <c r="O39" s="27">
        <v>1</v>
      </c>
      <c r="P39" s="27">
        <v>3</v>
      </c>
      <c r="Q39" s="27">
        <v>1</v>
      </c>
      <c r="R39" s="27"/>
      <c r="S39" s="105">
        <f>SUM(L39:R39)</f>
        <v>9</v>
      </c>
      <c r="T39" s="18">
        <v>1</v>
      </c>
      <c r="U39" s="28">
        <v>1</v>
      </c>
      <c r="V39" s="28">
        <v>1</v>
      </c>
      <c r="W39" s="28">
        <v>1</v>
      </c>
      <c r="X39" s="109">
        <f t="shared" ref="X39" si="43">SUM(T39:W39)</f>
        <v>4</v>
      </c>
      <c r="Y39" s="109">
        <f t="shared" ref="Y39:Y41" si="44">S39*X39</f>
        <v>36</v>
      </c>
      <c r="Z39" s="104" t="s">
        <v>154</v>
      </c>
      <c r="AA39" s="28"/>
      <c r="AB39" s="28"/>
      <c r="AC39" s="28" t="s">
        <v>164</v>
      </c>
    </row>
    <row r="40" spans="1:30">
      <c r="A40" s="5"/>
      <c r="B40" s="6" t="s">
        <v>114</v>
      </c>
      <c r="C40" s="29"/>
      <c r="D40" s="29"/>
      <c r="E40" s="29"/>
      <c r="F40" s="104" t="s">
        <v>154</v>
      </c>
      <c r="G40" s="104" t="s">
        <v>154</v>
      </c>
      <c r="H40" s="104"/>
      <c r="I40" s="118" t="s">
        <v>21</v>
      </c>
      <c r="J40" s="104" t="s">
        <v>154</v>
      </c>
      <c r="K40" s="104"/>
      <c r="L40" s="27">
        <v>1</v>
      </c>
      <c r="M40" s="18">
        <v>2</v>
      </c>
      <c r="N40" s="18">
        <v>1</v>
      </c>
      <c r="O40" s="27">
        <v>1</v>
      </c>
      <c r="P40" s="27">
        <v>3</v>
      </c>
      <c r="Q40" s="27">
        <v>1</v>
      </c>
      <c r="R40" s="26"/>
      <c r="S40" s="105">
        <f t="shared" ref="S40:S41" si="45">SUM(L40:R40)</f>
        <v>9</v>
      </c>
      <c r="T40" s="18">
        <v>1</v>
      </c>
      <c r="U40" s="28">
        <v>1</v>
      </c>
      <c r="V40" s="28">
        <v>1</v>
      </c>
      <c r="W40" s="28">
        <v>1</v>
      </c>
      <c r="X40" s="109">
        <f>SUM(T40:W40)</f>
        <v>4</v>
      </c>
      <c r="Y40" s="109">
        <f t="shared" si="44"/>
        <v>36</v>
      </c>
      <c r="Z40" s="104" t="s">
        <v>154</v>
      </c>
      <c r="AA40" s="28"/>
      <c r="AB40" s="28"/>
      <c r="AC40" s="28" t="s">
        <v>164</v>
      </c>
    </row>
    <row r="41" spans="1:30">
      <c r="A41" s="5"/>
      <c r="B41" s="4" t="s">
        <v>116</v>
      </c>
      <c r="C41" s="104" t="s">
        <v>154</v>
      </c>
      <c r="D41" s="24"/>
      <c r="E41" s="24"/>
      <c r="F41" s="24"/>
      <c r="G41" s="104" t="s">
        <v>154</v>
      </c>
      <c r="H41" s="104"/>
      <c r="I41" s="118" t="s">
        <v>21</v>
      </c>
      <c r="J41" s="104"/>
      <c r="K41" s="104" t="s">
        <v>154</v>
      </c>
      <c r="L41" s="27">
        <v>1</v>
      </c>
      <c r="M41" s="18">
        <v>2</v>
      </c>
      <c r="N41" s="18">
        <v>1</v>
      </c>
      <c r="O41" s="27">
        <v>2</v>
      </c>
      <c r="P41" s="27">
        <v>3</v>
      </c>
      <c r="Q41" s="27">
        <v>1</v>
      </c>
      <c r="R41" s="27"/>
      <c r="S41" s="105">
        <f t="shared" si="45"/>
        <v>10</v>
      </c>
      <c r="T41" s="18">
        <v>1</v>
      </c>
      <c r="U41" s="28">
        <v>1</v>
      </c>
      <c r="V41" s="28">
        <v>1</v>
      </c>
      <c r="W41" s="28">
        <v>1</v>
      </c>
      <c r="X41" s="109">
        <f t="shared" ref="X41" si="46">SUM(T41:W41)</f>
        <v>4</v>
      </c>
      <c r="Y41" s="109">
        <f t="shared" si="44"/>
        <v>40</v>
      </c>
      <c r="Z41" s="104" t="s">
        <v>154</v>
      </c>
      <c r="AA41" s="28"/>
      <c r="AB41" s="28"/>
      <c r="AC41" s="28" t="s">
        <v>166</v>
      </c>
    </row>
    <row r="42" spans="1:30">
      <c r="A42" s="102"/>
      <c r="B42" s="4" t="s">
        <v>117</v>
      </c>
      <c r="C42" s="29"/>
      <c r="D42" s="29"/>
      <c r="E42" s="29"/>
      <c r="F42" s="104" t="s">
        <v>154</v>
      </c>
      <c r="G42" s="104" t="s">
        <v>154</v>
      </c>
      <c r="H42" s="104"/>
      <c r="I42" s="118" t="s">
        <v>21</v>
      </c>
      <c r="J42" s="104" t="s">
        <v>154</v>
      </c>
      <c r="K42" s="104"/>
      <c r="L42" s="27">
        <v>1</v>
      </c>
      <c r="M42" s="18">
        <v>2</v>
      </c>
      <c r="N42" s="18">
        <v>1</v>
      </c>
      <c r="O42" s="27">
        <v>1</v>
      </c>
      <c r="P42" s="27">
        <v>3</v>
      </c>
      <c r="Q42" s="27">
        <v>1</v>
      </c>
      <c r="R42" s="27">
        <v>1</v>
      </c>
      <c r="S42" s="105">
        <f t="shared" ref="S42" si="47">SUM(L42:R42)</f>
        <v>10</v>
      </c>
      <c r="T42" s="18">
        <v>1</v>
      </c>
      <c r="U42" s="28">
        <v>1</v>
      </c>
      <c r="V42" s="28">
        <v>1</v>
      </c>
      <c r="W42" s="28">
        <v>1</v>
      </c>
      <c r="X42" s="109">
        <f>SUM(T42:W42)</f>
        <v>4</v>
      </c>
      <c r="Y42" s="109">
        <f t="shared" ref="Y42:Y46" si="48">S42*X42</f>
        <v>40</v>
      </c>
      <c r="Z42" s="104" t="s">
        <v>154</v>
      </c>
      <c r="AA42" s="28"/>
      <c r="AB42" s="28"/>
      <c r="AC42" s="28" t="s">
        <v>164</v>
      </c>
    </row>
    <row r="43" spans="1:30">
      <c r="A43" s="5" t="s">
        <v>118</v>
      </c>
      <c r="B43" s="6" t="s">
        <v>121</v>
      </c>
      <c r="C43" s="29"/>
      <c r="D43" s="104" t="s">
        <v>154</v>
      </c>
      <c r="E43" s="29"/>
      <c r="F43" s="104"/>
      <c r="H43" s="104" t="s">
        <v>154</v>
      </c>
      <c r="I43" s="118" t="s">
        <v>21</v>
      </c>
      <c r="J43" s="104" t="s">
        <v>154</v>
      </c>
      <c r="K43" s="25"/>
      <c r="L43" s="27">
        <v>1</v>
      </c>
      <c r="M43" s="18">
        <v>2</v>
      </c>
      <c r="N43" s="18">
        <v>1</v>
      </c>
      <c r="O43" s="27">
        <v>1</v>
      </c>
      <c r="P43" s="27">
        <v>3</v>
      </c>
      <c r="Q43" s="27">
        <v>1</v>
      </c>
      <c r="R43" s="27">
        <v>1</v>
      </c>
      <c r="S43" s="105">
        <f>SUM(L43:R43)</f>
        <v>10</v>
      </c>
      <c r="T43" s="18">
        <v>1</v>
      </c>
      <c r="U43" s="28">
        <v>1</v>
      </c>
      <c r="V43" s="28">
        <v>1</v>
      </c>
      <c r="W43" s="28">
        <v>1</v>
      </c>
      <c r="X43" s="109">
        <f t="shared" ref="X43:X46" si="49">SUM(T43:W43)</f>
        <v>4</v>
      </c>
      <c r="Y43" s="109">
        <f t="shared" si="48"/>
        <v>40</v>
      </c>
      <c r="Z43" s="104" t="s">
        <v>154</v>
      </c>
      <c r="AA43" s="28"/>
      <c r="AB43" s="28"/>
      <c r="AC43" s="28" t="s">
        <v>167</v>
      </c>
    </row>
    <row r="44" spans="1:30">
      <c r="A44" s="5"/>
      <c r="B44" s="6" t="s">
        <v>109</v>
      </c>
      <c r="C44" s="104" t="s">
        <v>154</v>
      </c>
      <c r="D44" s="24"/>
      <c r="E44" s="24"/>
      <c r="F44" s="24"/>
      <c r="G44" s="104"/>
      <c r="H44" s="104" t="s">
        <v>154</v>
      </c>
      <c r="I44" s="118" t="s">
        <v>21</v>
      </c>
      <c r="J44" s="104" t="s">
        <v>154</v>
      </c>
      <c r="L44" s="27">
        <v>1</v>
      </c>
      <c r="M44" s="18">
        <v>3</v>
      </c>
      <c r="N44" s="18">
        <v>1</v>
      </c>
      <c r="O44" s="27">
        <v>1</v>
      </c>
      <c r="P44" s="27">
        <v>3</v>
      </c>
      <c r="Q44" s="27">
        <v>1</v>
      </c>
      <c r="R44" s="27">
        <v>1</v>
      </c>
      <c r="S44" s="105">
        <f t="shared" ref="S44:S45" si="50">SUM(L44:R44)</f>
        <v>11</v>
      </c>
      <c r="T44" s="18">
        <v>1</v>
      </c>
      <c r="U44" s="28">
        <v>1</v>
      </c>
      <c r="V44" s="28">
        <v>1</v>
      </c>
      <c r="W44" s="28">
        <v>1</v>
      </c>
      <c r="X44" s="109">
        <f t="shared" si="49"/>
        <v>4</v>
      </c>
      <c r="Y44" s="109">
        <f t="shared" si="48"/>
        <v>44</v>
      </c>
      <c r="Z44" s="104" t="s">
        <v>154</v>
      </c>
      <c r="AA44" s="28"/>
      <c r="AB44" s="28"/>
      <c r="AC44" s="28" t="s">
        <v>166</v>
      </c>
    </row>
    <row r="45" spans="1:30">
      <c r="A45" s="5"/>
      <c r="B45" s="99" t="s">
        <v>110</v>
      </c>
      <c r="C45" s="104" t="s">
        <v>154</v>
      </c>
      <c r="D45" s="24"/>
      <c r="E45" s="24"/>
      <c r="F45" s="24"/>
      <c r="G45" s="104"/>
      <c r="H45" s="104" t="s">
        <v>154</v>
      </c>
      <c r="I45" s="118" t="s">
        <v>21</v>
      </c>
      <c r="J45" s="104" t="s">
        <v>154</v>
      </c>
      <c r="L45" s="27">
        <v>1</v>
      </c>
      <c r="M45" s="18">
        <v>3</v>
      </c>
      <c r="N45" s="18">
        <v>1</v>
      </c>
      <c r="O45" s="27">
        <v>1</v>
      </c>
      <c r="P45" s="27">
        <v>3</v>
      </c>
      <c r="Q45" s="27">
        <v>1</v>
      </c>
      <c r="R45" s="27">
        <v>1</v>
      </c>
      <c r="S45" s="105">
        <f t="shared" si="50"/>
        <v>11</v>
      </c>
      <c r="T45" s="18">
        <v>1</v>
      </c>
      <c r="U45" s="28">
        <v>1</v>
      </c>
      <c r="V45" s="28">
        <v>1</v>
      </c>
      <c r="W45" s="28">
        <v>1</v>
      </c>
      <c r="X45" s="109">
        <f t="shared" si="49"/>
        <v>4</v>
      </c>
      <c r="Y45" s="109">
        <f t="shared" si="48"/>
        <v>44</v>
      </c>
      <c r="Z45" s="104" t="s">
        <v>154</v>
      </c>
      <c r="AA45" s="28"/>
      <c r="AB45" s="28"/>
      <c r="AC45" s="28" t="s">
        <v>166</v>
      </c>
    </row>
    <row r="46" spans="1:30" ht="43.5">
      <c r="A46" s="102"/>
      <c r="B46" s="125" t="s">
        <v>122</v>
      </c>
      <c r="C46" s="121"/>
      <c r="D46" s="121"/>
      <c r="E46" s="121"/>
      <c r="F46" s="104" t="s">
        <v>154</v>
      </c>
      <c r="G46" s="126"/>
      <c r="H46" s="104" t="s">
        <v>154</v>
      </c>
      <c r="I46" s="118" t="s">
        <v>21</v>
      </c>
      <c r="J46" s="104" t="s">
        <v>154</v>
      </c>
      <c r="K46" s="104"/>
      <c r="L46" s="107">
        <v>1</v>
      </c>
      <c r="M46" s="108">
        <v>2</v>
      </c>
      <c r="N46" s="108">
        <v>1</v>
      </c>
      <c r="O46" s="107">
        <v>1</v>
      </c>
      <c r="P46" s="107">
        <v>3</v>
      </c>
      <c r="Q46" s="107">
        <v>1</v>
      </c>
      <c r="R46" s="107">
        <v>1</v>
      </c>
      <c r="S46" s="105">
        <f>SUM(L46:R46)</f>
        <v>10</v>
      </c>
      <c r="T46" s="108">
        <v>1</v>
      </c>
      <c r="U46" s="110">
        <v>1</v>
      </c>
      <c r="V46" s="110">
        <v>1</v>
      </c>
      <c r="W46" s="110">
        <v>1</v>
      </c>
      <c r="X46" s="109">
        <f t="shared" si="49"/>
        <v>4</v>
      </c>
      <c r="Y46" s="109">
        <f t="shared" si="48"/>
        <v>40</v>
      </c>
      <c r="Z46" s="104" t="s">
        <v>154</v>
      </c>
      <c r="AA46" s="110"/>
      <c r="AB46" s="110"/>
      <c r="AC46" s="110" t="s">
        <v>164</v>
      </c>
      <c r="AD46" s="123"/>
    </row>
    <row r="47" spans="1:30" ht="43.5">
      <c r="A47" s="102"/>
      <c r="B47" s="125" t="s">
        <v>123</v>
      </c>
      <c r="C47" s="121"/>
      <c r="D47" s="121"/>
      <c r="E47" s="121"/>
      <c r="F47" s="104" t="s">
        <v>154</v>
      </c>
      <c r="G47" s="126"/>
      <c r="H47" s="104" t="s">
        <v>154</v>
      </c>
      <c r="I47" s="118" t="s">
        <v>21</v>
      </c>
      <c r="J47" s="104" t="s">
        <v>154</v>
      </c>
      <c r="K47" s="104"/>
      <c r="L47" s="107">
        <v>1</v>
      </c>
      <c r="M47" s="108">
        <v>2</v>
      </c>
      <c r="N47" s="108">
        <v>1</v>
      </c>
      <c r="O47" s="107">
        <v>1</v>
      </c>
      <c r="P47" s="107">
        <v>3</v>
      </c>
      <c r="Q47" s="107">
        <v>1</v>
      </c>
      <c r="R47" s="107">
        <v>1</v>
      </c>
      <c r="S47" s="105">
        <f>SUM(L47:R47)</f>
        <v>10</v>
      </c>
      <c r="T47" s="108">
        <v>1</v>
      </c>
      <c r="U47" s="110">
        <v>1</v>
      </c>
      <c r="V47" s="110">
        <v>1</v>
      </c>
      <c r="W47" s="110">
        <v>1</v>
      </c>
      <c r="X47" s="109">
        <f t="shared" ref="X47" si="51">SUM(T47:W47)</f>
        <v>4</v>
      </c>
      <c r="Y47" s="109">
        <f t="shared" ref="Y47:Y48" si="52">S47*X47</f>
        <v>40</v>
      </c>
      <c r="Z47" s="104" t="s">
        <v>154</v>
      </c>
      <c r="AA47" s="110"/>
      <c r="AB47" s="110"/>
      <c r="AC47" s="110" t="s">
        <v>164</v>
      </c>
      <c r="AD47" s="123"/>
    </row>
    <row r="48" spans="1:30">
      <c r="A48" s="5" t="s">
        <v>124</v>
      </c>
      <c r="B48" s="6" t="s">
        <v>126</v>
      </c>
      <c r="C48" s="29"/>
      <c r="D48" s="29"/>
      <c r="E48" s="29"/>
      <c r="F48" s="104" t="s">
        <v>154</v>
      </c>
      <c r="G48" s="104" t="s">
        <v>154</v>
      </c>
      <c r="H48" s="104"/>
      <c r="I48" s="118" t="s">
        <v>21</v>
      </c>
      <c r="J48" s="104" t="s">
        <v>154</v>
      </c>
      <c r="K48" s="104"/>
      <c r="L48" s="27">
        <v>1</v>
      </c>
      <c r="M48" s="18">
        <v>2</v>
      </c>
      <c r="N48" s="18">
        <v>1</v>
      </c>
      <c r="O48" s="27">
        <v>1</v>
      </c>
      <c r="P48" s="27">
        <v>2</v>
      </c>
      <c r="Q48" s="27">
        <v>1</v>
      </c>
      <c r="R48" s="27"/>
      <c r="S48" s="105">
        <f t="shared" ref="S48" si="53">SUM(L48:R48)</f>
        <v>8</v>
      </c>
      <c r="T48" s="18">
        <v>1</v>
      </c>
      <c r="U48" s="28">
        <v>1</v>
      </c>
      <c r="V48" s="28">
        <v>2</v>
      </c>
      <c r="W48" s="28">
        <v>1</v>
      </c>
      <c r="X48" s="109">
        <f>SUM(T48:W48)</f>
        <v>5</v>
      </c>
      <c r="Y48" s="109">
        <f t="shared" si="52"/>
        <v>40</v>
      </c>
      <c r="Z48" s="104" t="s">
        <v>154</v>
      </c>
      <c r="AA48" s="28"/>
      <c r="AB48" s="28"/>
      <c r="AC48" s="28" t="s">
        <v>164</v>
      </c>
    </row>
    <row r="49" spans="1:30">
      <c r="A49" s="5"/>
      <c r="B49" s="6" t="s">
        <v>127</v>
      </c>
      <c r="C49" s="29"/>
      <c r="D49" s="29"/>
      <c r="E49" s="29"/>
      <c r="F49" s="104" t="s">
        <v>154</v>
      </c>
      <c r="G49" s="104" t="s">
        <v>154</v>
      </c>
      <c r="H49" s="104"/>
      <c r="I49" s="118" t="s">
        <v>21</v>
      </c>
      <c r="J49" s="104" t="s">
        <v>154</v>
      </c>
      <c r="K49" s="104"/>
      <c r="L49" s="27">
        <v>1</v>
      </c>
      <c r="M49" s="18">
        <v>2</v>
      </c>
      <c r="N49" s="18">
        <v>1</v>
      </c>
      <c r="O49" s="27">
        <v>1</v>
      </c>
      <c r="P49" s="27">
        <v>2</v>
      </c>
      <c r="Q49" s="27">
        <v>1</v>
      </c>
      <c r="R49" s="27"/>
      <c r="S49" s="105">
        <f t="shared" ref="S49" si="54">SUM(L49:R49)</f>
        <v>8</v>
      </c>
      <c r="T49" s="18">
        <v>1</v>
      </c>
      <c r="U49" s="28">
        <v>1</v>
      </c>
      <c r="V49" s="28">
        <v>1</v>
      </c>
      <c r="W49" s="28">
        <v>1</v>
      </c>
      <c r="X49" s="109">
        <f>SUM(T49:W49)</f>
        <v>4</v>
      </c>
      <c r="Y49" s="109">
        <f t="shared" ref="Y49" si="55">S49*X49</f>
        <v>32</v>
      </c>
      <c r="Z49" s="104" t="s">
        <v>154</v>
      </c>
      <c r="AA49" s="28"/>
      <c r="AB49" s="28"/>
      <c r="AC49" s="28" t="s">
        <v>164</v>
      </c>
    </row>
    <row r="50" spans="1:30" ht="43.5">
      <c r="A50" s="5"/>
      <c r="B50" s="125" t="s">
        <v>128</v>
      </c>
      <c r="C50" s="121"/>
      <c r="D50" s="121"/>
      <c r="E50" s="121"/>
      <c r="F50" s="104" t="s">
        <v>154</v>
      </c>
      <c r="G50" s="104" t="s">
        <v>154</v>
      </c>
      <c r="H50" s="104"/>
      <c r="I50" s="118" t="s">
        <v>21</v>
      </c>
      <c r="J50" s="104" t="s">
        <v>154</v>
      </c>
      <c r="K50" s="104"/>
      <c r="L50" s="107">
        <v>1</v>
      </c>
      <c r="M50" s="108">
        <v>2</v>
      </c>
      <c r="N50" s="108">
        <v>1</v>
      </c>
      <c r="O50" s="107">
        <v>1</v>
      </c>
      <c r="P50" s="107">
        <v>2</v>
      </c>
      <c r="Q50" s="107">
        <v>1</v>
      </c>
      <c r="R50" s="107"/>
      <c r="S50" s="105">
        <f t="shared" ref="S50" si="56">SUM(L50:R50)</f>
        <v>8</v>
      </c>
      <c r="T50" s="108">
        <v>1</v>
      </c>
      <c r="U50" s="110">
        <v>1</v>
      </c>
      <c r="V50" s="110">
        <v>1</v>
      </c>
      <c r="W50" s="110">
        <v>1</v>
      </c>
      <c r="X50" s="109">
        <f>SUM(T50:W50)</f>
        <v>4</v>
      </c>
      <c r="Y50" s="109">
        <f t="shared" ref="Y50:Y52" si="57">S50*X50</f>
        <v>32</v>
      </c>
      <c r="Z50" s="104" t="s">
        <v>154</v>
      </c>
      <c r="AA50" s="110"/>
      <c r="AB50" s="110"/>
      <c r="AC50" s="110" t="s">
        <v>164</v>
      </c>
    </row>
    <row r="51" spans="1:30" ht="48">
      <c r="A51" s="120" t="s">
        <v>152</v>
      </c>
      <c r="B51" s="99" t="s">
        <v>121</v>
      </c>
      <c r="C51" s="121"/>
      <c r="D51" s="104" t="s">
        <v>154</v>
      </c>
      <c r="E51" s="121"/>
      <c r="F51" s="104"/>
      <c r="G51" s="122"/>
      <c r="H51" s="104" t="s">
        <v>154</v>
      </c>
      <c r="I51" s="118" t="s">
        <v>21</v>
      </c>
      <c r="J51" s="104" t="s">
        <v>154</v>
      </c>
      <c r="K51" s="105"/>
      <c r="L51" s="107">
        <v>1</v>
      </c>
      <c r="M51" s="108">
        <v>2</v>
      </c>
      <c r="N51" s="108">
        <v>1</v>
      </c>
      <c r="O51" s="107">
        <v>1</v>
      </c>
      <c r="P51" s="107">
        <v>2</v>
      </c>
      <c r="Q51" s="107">
        <v>1</v>
      </c>
      <c r="R51" s="107"/>
      <c r="S51" s="105">
        <f>SUM(L51:R51)</f>
        <v>8</v>
      </c>
      <c r="T51" s="108">
        <v>1</v>
      </c>
      <c r="U51" s="110">
        <v>1</v>
      </c>
      <c r="V51" s="110">
        <v>1</v>
      </c>
      <c r="W51" s="110">
        <v>1</v>
      </c>
      <c r="X51" s="109">
        <f t="shared" ref="X51:X52" si="58">SUM(T51:W51)</f>
        <v>4</v>
      </c>
      <c r="Y51" s="109">
        <f t="shared" si="57"/>
        <v>32</v>
      </c>
      <c r="Z51" s="104" t="s">
        <v>154</v>
      </c>
      <c r="AA51" s="110"/>
      <c r="AB51" s="110"/>
      <c r="AC51" s="119" t="s">
        <v>169</v>
      </c>
      <c r="AD51" s="123"/>
    </row>
    <row r="52" spans="1:30">
      <c r="A52" s="102"/>
      <c r="B52" s="6" t="s">
        <v>131</v>
      </c>
      <c r="C52" s="104" t="s">
        <v>154</v>
      </c>
      <c r="D52" s="24"/>
      <c r="E52" s="24"/>
      <c r="F52" s="24"/>
      <c r="G52" s="104"/>
      <c r="H52" s="104" t="s">
        <v>154</v>
      </c>
      <c r="I52" s="118" t="s">
        <v>21</v>
      </c>
      <c r="J52" s="104" t="s">
        <v>154</v>
      </c>
      <c r="L52" s="27">
        <v>1</v>
      </c>
      <c r="M52" s="18">
        <v>3</v>
      </c>
      <c r="N52" s="18">
        <v>1</v>
      </c>
      <c r="O52" s="27">
        <v>1</v>
      </c>
      <c r="P52" s="27">
        <v>1</v>
      </c>
      <c r="Q52" s="27">
        <v>1</v>
      </c>
      <c r="R52" s="27"/>
      <c r="S52" s="105">
        <f t="shared" ref="S52" si="59">SUM(L52:R52)</f>
        <v>8</v>
      </c>
      <c r="T52" s="18">
        <v>1</v>
      </c>
      <c r="U52" s="28">
        <v>1</v>
      </c>
      <c r="V52" s="28">
        <v>1</v>
      </c>
      <c r="W52" s="28">
        <v>1</v>
      </c>
      <c r="X52" s="109">
        <f t="shared" si="58"/>
        <v>4</v>
      </c>
      <c r="Y52" s="109">
        <f t="shared" si="57"/>
        <v>32</v>
      </c>
      <c r="Z52" s="104" t="s">
        <v>154</v>
      </c>
      <c r="AA52" s="28"/>
      <c r="AB52" s="28"/>
      <c r="AC52" s="28" t="s">
        <v>166</v>
      </c>
    </row>
    <row r="53" spans="1:30" ht="48">
      <c r="A53" s="120" t="s">
        <v>153</v>
      </c>
      <c r="B53" s="6" t="s">
        <v>121</v>
      </c>
      <c r="C53" s="121"/>
      <c r="D53" s="104" t="s">
        <v>154</v>
      </c>
      <c r="E53" s="121"/>
      <c r="F53" s="104"/>
      <c r="G53" s="122"/>
      <c r="H53" s="104" t="s">
        <v>154</v>
      </c>
      <c r="I53" s="118" t="s">
        <v>21</v>
      </c>
      <c r="J53" s="104" t="s">
        <v>154</v>
      </c>
      <c r="K53" s="105"/>
      <c r="L53" s="107">
        <v>1</v>
      </c>
      <c r="M53" s="108">
        <v>2</v>
      </c>
      <c r="N53" s="108">
        <v>1</v>
      </c>
      <c r="O53" s="107">
        <v>1</v>
      </c>
      <c r="P53" s="107">
        <v>2</v>
      </c>
      <c r="Q53" s="107">
        <v>1</v>
      </c>
      <c r="R53" s="107"/>
      <c r="S53" s="105">
        <f>SUM(L53:R53)</f>
        <v>8</v>
      </c>
      <c r="T53" s="108">
        <v>1</v>
      </c>
      <c r="U53" s="110">
        <v>1</v>
      </c>
      <c r="V53" s="110">
        <v>1</v>
      </c>
      <c r="W53" s="110">
        <v>1</v>
      </c>
      <c r="X53" s="109">
        <f t="shared" ref="X53:X55" si="60">SUM(T53:W53)</f>
        <v>4</v>
      </c>
      <c r="Y53" s="109">
        <f t="shared" ref="Y53:Y55" si="61">S53*X53</f>
        <v>32</v>
      </c>
      <c r="Z53" s="104" t="s">
        <v>154</v>
      </c>
      <c r="AA53" s="110"/>
      <c r="AB53" s="110"/>
      <c r="AC53" s="119" t="s">
        <v>169</v>
      </c>
    </row>
    <row r="54" spans="1:30">
      <c r="A54" s="102"/>
      <c r="B54" s="6" t="s">
        <v>131</v>
      </c>
      <c r="C54" s="104" t="s">
        <v>154</v>
      </c>
      <c r="D54" s="24"/>
      <c r="E54" s="24"/>
      <c r="F54" s="24"/>
      <c r="G54" s="104"/>
      <c r="H54" s="104" t="s">
        <v>154</v>
      </c>
      <c r="I54" s="118" t="s">
        <v>21</v>
      </c>
      <c r="J54" s="104" t="s">
        <v>154</v>
      </c>
      <c r="L54" s="27">
        <v>1</v>
      </c>
      <c r="M54" s="18">
        <v>3</v>
      </c>
      <c r="N54" s="18">
        <v>1</v>
      </c>
      <c r="O54" s="27">
        <v>1</v>
      </c>
      <c r="P54" s="27">
        <v>1</v>
      </c>
      <c r="Q54" s="27">
        <v>1</v>
      </c>
      <c r="R54" s="27"/>
      <c r="S54" s="105">
        <f t="shared" ref="S54" si="62">SUM(L54:R54)</f>
        <v>8</v>
      </c>
      <c r="T54" s="18">
        <v>1</v>
      </c>
      <c r="U54" s="28">
        <v>1</v>
      </c>
      <c r="V54" s="28">
        <v>1</v>
      </c>
      <c r="W54" s="28">
        <v>1</v>
      </c>
      <c r="X54" s="109">
        <f t="shared" si="60"/>
        <v>4</v>
      </c>
      <c r="Y54" s="109">
        <f t="shared" si="61"/>
        <v>32</v>
      </c>
      <c r="Z54" s="104" t="s">
        <v>154</v>
      </c>
      <c r="AA54" s="28"/>
      <c r="AB54" s="28"/>
      <c r="AC54" s="28" t="s">
        <v>166</v>
      </c>
    </row>
    <row r="55" spans="1:30">
      <c r="A55" s="102"/>
      <c r="B55" s="6" t="s">
        <v>132</v>
      </c>
      <c r="C55" s="29"/>
      <c r="D55" s="29"/>
      <c r="E55" s="29"/>
      <c r="F55" s="104" t="s">
        <v>154</v>
      </c>
      <c r="G55" s="126"/>
      <c r="H55" s="104" t="s">
        <v>154</v>
      </c>
      <c r="I55" s="118" t="s">
        <v>21</v>
      </c>
      <c r="J55" s="104" t="s">
        <v>154</v>
      </c>
      <c r="K55" s="104"/>
      <c r="L55" s="107">
        <v>1</v>
      </c>
      <c r="M55" s="108">
        <v>2</v>
      </c>
      <c r="N55" s="108">
        <v>1</v>
      </c>
      <c r="O55" s="107">
        <v>1</v>
      </c>
      <c r="P55" s="107">
        <v>2</v>
      </c>
      <c r="Q55" s="107">
        <v>1</v>
      </c>
      <c r="R55" s="107"/>
      <c r="S55" s="105">
        <f>SUM(L55:R55)</f>
        <v>8</v>
      </c>
      <c r="T55" s="108">
        <v>1</v>
      </c>
      <c r="U55" s="110">
        <v>1</v>
      </c>
      <c r="V55" s="110">
        <v>1</v>
      </c>
      <c r="W55" s="110">
        <v>1</v>
      </c>
      <c r="X55" s="109">
        <f t="shared" si="60"/>
        <v>4</v>
      </c>
      <c r="Y55" s="109">
        <f t="shared" si="61"/>
        <v>32</v>
      </c>
      <c r="Z55" s="104" t="s">
        <v>154</v>
      </c>
      <c r="AA55" s="110"/>
      <c r="AB55" s="110"/>
      <c r="AC55" s="110" t="s">
        <v>164</v>
      </c>
    </row>
    <row r="56" spans="1:30">
      <c r="A56" s="102"/>
      <c r="B56" s="6" t="s">
        <v>134</v>
      </c>
      <c r="C56" s="29"/>
      <c r="D56" s="29"/>
      <c r="E56" s="29"/>
      <c r="F56" s="104" t="s">
        <v>154</v>
      </c>
      <c r="G56" s="126"/>
      <c r="H56" s="104" t="s">
        <v>154</v>
      </c>
      <c r="I56" s="118" t="s">
        <v>21</v>
      </c>
      <c r="J56" s="104"/>
      <c r="K56" s="104" t="s">
        <v>154</v>
      </c>
      <c r="L56" s="107">
        <v>1</v>
      </c>
      <c r="M56" s="108">
        <v>2</v>
      </c>
      <c r="N56" s="108">
        <v>1</v>
      </c>
      <c r="O56" s="107">
        <v>1</v>
      </c>
      <c r="P56" s="107">
        <v>2</v>
      </c>
      <c r="Q56" s="107">
        <v>1</v>
      </c>
      <c r="R56" s="107"/>
      <c r="S56" s="105">
        <f>SUM(L56:R56)</f>
        <v>8</v>
      </c>
      <c r="T56" s="108">
        <v>1</v>
      </c>
      <c r="U56" s="110">
        <v>1</v>
      </c>
      <c r="V56" s="110">
        <v>2</v>
      </c>
      <c r="W56" s="110">
        <v>1</v>
      </c>
      <c r="X56" s="109">
        <f t="shared" ref="X56:X58" si="63">SUM(T56:W56)</f>
        <v>5</v>
      </c>
      <c r="Y56" s="109">
        <f t="shared" ref="Y56:Y59" si="64">S56*X56</f>
        <v>40</v>
      </c>
      <c r="Z56" s="104" t="s">
        <v>154</v>
      </c>
      <c r="AA56" s="110"/>
      <c r="AB56" s="110"/>
      <c r="AC56" s="110" t="s">
        <v>164</v>
      </c>
    </row>
    <row r="57" spans="1:30">
      <c r="A57" s="5" t="s">
        <v>138</v>
      </c>
      <c r="B57" s="6" t="s">
        <v>140</v>
      </c>
      <c r="C57" s="104" t="s">
        <v>154</v>
      </c>
      <c r="D57" s="24"/>
      <c r="E57" s="24"/>
      <c r="F57" s="24"/>
      <c r="G57" s="104" t="s">
        <v>154</v>
      </c>
      <c r="H57" s="104"/>
      <c r="I57" s="118" t="s">
        <v>21</v>
      </c>
      <c r="J57" s="104" t="s">
        <v>154</v>
      </c>
      <c r="L57" s="27">
        <v>1</v>
      </c>
      <c r="M57" s="18">
        <v>3</v>
      </c>
      <c r="N57" s="18">
        <v>1</v>
      </c>
      <c r="O57" s="27">
        <v>1</v>
      </c>
      <c r="P57" s="27">
        <v>1</v>
      </c>
      <c r="Q57" s="27">
        <v>3</v>
      </c>
      <c r="R57" s="27"/>
      <c r="S57" s="105">
        <f t="shared" ref="S57" si="65">SUM(L57:R57)</f>
        <v>10</v>
      </c>
      <c r="T57" s="18">
        <v>1</v>
      </c>
      <c r="U57" s="28">
        <v>1</v>
      </c>
      <c r="V57" s="28">
        <v>1</v>
      </c>
      <c r="W57" s="28">
        <v>1</v>
      </c>
      <c r="X57" s="109">
        <f t="shared" si="63"/>
        <v>4</v>
      </c>
      <c r="Y57" s="109">
        <f t="shared" si="64"/>
        <v>40</v>
      </c>
      <c r="Z57" s="104" t="s">
        <v>154</v>
      </c>
      <c r="AA57" s="28"/>
      <c r="AB57" s="28"/>
      <c r="AC57" s="28" t="s">
        <v>166</v>
      </c>
    </row>
    <row r="58" spans="1:30">
      <c r="A58" s="102"/>
      <c r="B58" s="6" t="s">
        <v>121</v>
      </c>
      <c r="C58" s="25"/>
      <c r="D58" s="104" t="s">
        <v>154</v>
      </c>
      <c r="E58" s="29"/>
      <c r="F58" s="104"/>
      <c r="G58" s="104" t="s">
        <v>154</v>
      </c>
      <c r="H58" s="104"/>
      <c r="I58" s="118" t="s">
        <v>21</v>
      </c>
      <c r="J58" s="104" t="s">
        <v>154</v>
      </c>
      <c r="K58" s="25"/>
      <c r="L58" s="27">
        <v>1</v>
      </c>
      <c r="M58" s="18">
        <v>2</v>
      </c>
      <c r="N58" s="18">
        <v>1</v>
      </c>
      <c r="O58" s="27">
        <v>1</v>
      </c>
      <c r="P58" s="27">
        <v>2</v>
      </c>
      <c r="Q58" s="27">
        <v>1</v>
      </c>
      <c r="R58" s="27"/>
      <c r="S58" s="105">
        <f>SUM(L58:R58)</f>
        <v>8</v>
      </c>
      <c r="T58" s="18">
        <v>1</v>
      </c>
      <c r="U58" s="28">
        <v>1</v>
      </c>
      <c r="V58" s="28">
        <v>1</v>
      </c>
      <c r="W58" s="28">
        <v>1</v>
      </c>
      <c r="X58" s="109">
        <f t="shared" si="63"/>
        <v>4</v>
      </c>
      <c r="Y58" s="109">
        <f t="shared" si="64"/>
        <v>32</v>
      </c>
      <c r="Z58" s="104" t="s">
        <v>154</v>
      </c>
      <c r="AA58" s="28"/>
      <c r="AB58" s="28"/>
      <c r="AC58" s="28" t="s">
        <v>167</v>
      </c>
    </row>
    <row r="59" spans="1:30">
      <c r="A59" s="5" t="s">
        <v>141</v>
      </c>
      <c r="B59" s="6" t="s">
        <v>145</v>
      </c>
      <c r="C59" s="25"/>
      <c r="D59" s="25"/>
      <c r="E59" s="25"/>
      <c r="F59" s="104" t="s">
        <v>154</v>
      </c>
      <c r="G59" s="104" t="s">
        <v>154</v>
      </c>
      <c r="H59" s="104"/>
      <c r="I59" s="118" t="s">
        <v>21</v>
      </c>
      <c r="J59" s="104" t="s">
        <v>154</v>
      </c>
      <c r="K59" s="104"/>
      <c r="L59" s="27">
        <v>1</v>
      </c>
      <c r="M59" s="18">
        <v>2</v>
      </c>
      <c r="N59" s="18">
        <v>1</v>
      </c>
      <c r="O59" s="27">
        <v>1</v>
      </c>
      <c r="P59" s="27">
        <v>2</v>
      </c>
      <c r="Q59" s="27">
        <v>1</v>
      </c>
      <c r="R59" s="27">
        <v>1</v>
      </c>
      <c r="S59" s="105">
        <f t="shared" ref="S59" si="66">SUM(L59:R59)</f>
        <v>9</v>
      </c>
      <c r="T59" s="18">
        <v>1</v>
      </c>
      <c r="U59" s="28">
        <v>1</v>
      </c>
      <c r="V59" s="28">
        <v>2</v>
      </c>
      <c r="W59" s="28">
        <v>1</v>
      </c>
      <c r="X59" s="109">
        <f>SUM(T59:W59)</f>
        <v>5</v>
      </c>
      <c r="Y59" s="109">
        <f t="shared" si="64"/>
        <v>45</v>
      </c>
      <c r="Z59" s="104" t="s">
        <v>154</v>
      </c>
      <c r="AA59" s="28"/>
      <c r="AB59" s="28"/>
      <c r="AC59" s="28" t="s">
        <v>164</v>
      </c>
    </row>
    <row r="60" spans="1:30">
      <c r="A60" s="102"/>
      <c r="B60" s="6" t="s">
        <v>146</v>
      </c>
      <c r="C60" s="25"/>
      <c r="D60" s="25"/>
      <c r="E60" s="25"/>
      <c r="F60" s="104" t="s">
        <v>154</v>
      </c>
      <c r="G60" s="104" t="s">
        <v>154</v>
      </c>
      <c r="H60" s="104"/>
      <c r="I60" s="118" t="s">
        <v>21</v>
      </c>
      <c r="J60" s="104" t="s">
        <v>154</v>
      </c>
      <c r="K60" s="104"/>
      <c r="L60" s="27">
        <v>1</v>
      </c>
      <c r="M60" s="18">
        <v>2</v>
      </c>
      <c r="N60" s="18">
        <v>1</v>
      </c>
      <c r="O60" s="27">
        <v>1</v>
      </c>
      <c r="P60" s="27">
        <v>2</v>
      </c>
      <c r="Q60" s="27">
        <v>1</v>
      </c>
      <c r="R60" s="27">
        <v>1</v>
      </c>
      <c r="S60" s="105">
        <f t="shared" ref="S60" si="67">SUM(L60:R60)</f>
        <v>9</v>
      </c>
      <c r="T60" s="18">
        <v>1</v>
      </c>
      <c r="U60" s="28">
        <v>1</v>
      </c>
      <c r="V60" s="28">
        <v>1</v>
      </c>
      <c r="W60" s="28">
        <v>1</v>
      </c>
      <c r="X60" s="109">
        <f>SUM(T60:W60)</f>
        <v>4</v>
      </c>
      <c r="Y60" s="109">
        <f t="shared" ref="Y60" si="68">S60*X60</f>
        <v>36</v>
      </c>
      <c r="Z60" s="104" t="s">
        <v>154</v>
      </c>
      <c r="AA60" s="28"/>
      <c r="AB60" s="28"/>
      <c r="AC60" s="28" t="s">
        <v>164</v>
      </c>
    </row>
    <row r="61" spans="1:30" ht="44.25">
      <c r="A61" s="102"/>
      <c r="B61" s="124" t="s">
        <v>147</v>
      </c>
      <c r="C61" s="25"/>
      <c r="D61" s="25"/>
      <c r="E61" s="25"/>
      <c r="F61" s="104" t="s">
        <v>154</v>
      </c>
      <c r="G61" s="104" t="s">
        <v>154</v>
      </c>
      <c r="H61" s="104"/>
      <c r="I61" s="118" t="s">
        <v>21</v>
      </c>
      <c r="J61" s="104" t="s">
        <v>154</v>
      </c>
      <c r="K61" s="104"/>
      <c r="L61" s="107">
        <v>1</v>
      </c>
      <c r="M61" s="108">
        <v>2</v>
      </c>
      <c r="N61" s="108">
        <v>1</v>
      </c>
      <c r="O61" s="107">
        <v>1</v>
      </c>
      <c r="P61" s="107">
        <v>2</v>
      </c>
      <c r="Q61" s="107">
        <v>1</v>
      </c>
      <c r="R61" s="107">
        <v>1</v>
      </c>
      <c r="S61" s="105">
        <f t="shared" ref="S61:S62" si="69">SUM(L61:R61)</f>
        <v>9</v>
      </c>
      <c r="T61" s="108">
        <v>1</v>
      </c>
      <c r="U61" s="110">
        <v>1</v>
      </c>
      <c r="V61" s="110">
        <v>1</v>
      </c>
      <c r="W61" s="110">
        <v>1</v>
      </c>
      <c r="X61" s="109">
        <f>SUM(T61:W61)</f>
        <v>4</v>
      </c>
      <c r="Y61" s="109">
        <f t="shared" ref="Y61:Y63" si="70">S61*X61</f>
        <v>36</v>
      </c>
      <c r="Z61" s="104" t="s">
        <v>154</v>
      </c>
      <c r="AA61" s="110"/>
      <c r="AB61" s="110"/>
      <c r="AC61" s="110" t="s">
        <v>164</v>
      </c>
    </row>
    <row r="62" spans="1:30">
      <c r="A62" s="102"/>
      <c r="B62" s="6" t="s">
        <v>148</v>
      </c>
      <c r="C62" s="25"/>
      <c r="D62" s="25"/>
      <c r="E62" s="25"/>
      <c r="F62" s="104" t="s">
        <v>154</v>
      </c>
      <c r="G62" s="104" t="s">
        <v>154</v>
      </c>
      <c r="H62" s="104"/>
      <c r="I62" s="118" t="s">
        <v>21</v>
      </c>
      <c r="J62" s="104" t="s">
        <v>154</v>
      </c>
      <c r="K62" s="104"/>
      <c r="L62" s="27">
        <v>1</v>
      </c>
      <c r="M62" s="18">
        <v>2</v>
      </c>
      <c r="N62" s="18">
        <v>1</v>
      </c>
      <c r="O62" s="27">
        <v>1</v>
      </c>
      <c r="P62" s="27">
        <v>2</v>
      </c>
      <c r="Q62" s="27">
        <v>1</v>
      </c>
      <c r="R62" s="27">
        <v>1</v>
      </c>
      <c r="S62" s="105">
        <f t="shared" si="69"/>
        <v>9</v>
      </c>
      <c r="T62" s="18">
        <v>1</v>
      </c>
      <c r="U62" s="28">
        <v>1</v>
      </c>
      <c r="V62" s="28">
        <v>1</v>
      </c>
      <c r="W62" s="28">
        <v>1</v>
      </c>
      <c r="X62" s="109">
        <f>SUM(T62:W62)</f>
        <v>4</v>
      </c>
      <c r="Y62" s="109">
        <f t="shared" si="70"/>
        <v>36</v>
      </c>
      <c r="Z62" s="104" t="s">
        <v>154</v>
      </c>
      <c r="AA62" s="28"/>
      <c r="AB62" s="28"/>
      <c r="AC62" s="28" t="s">
        <v>164</v>
      </c>
    </row>
    <row r="63" spans="1:30">
      <c r="A63" s="102"/>
      <c r="B63" s="4" t="s">
        <v>149</v>
      </c>
      <c r="C63" s="24"/>
      <c r="D63" s="104" t="s">
        <v>154</v>
      </c>
      <c r="E63" s="29"/>
      <c r="F63" s="104"/>
      <c r="G63" s="104" t="s">
        <v>154</v>
      </c>
      <c r="H63" s="104"/>
      <c r="I63" s="118" t="s">
        <v>21</v>
      </c>
      <c r="J63" s="104" t="s">
        <v>154</v>
      </c>
      <c r="K63" s="25"/>
      <c r="L63" s="27">
        <v>1</v>
      </c>
      <c r="M63" s="18">
        <v>2</v>
      </c>
      <c r="N63" s="18">
        <v>1</v>
      </c>
      <c r="O63" s="27">
        <v>1</v>
      </c>
      <c r="P63" s="27">
        <v>2</v>
      </c>
      <c r="Q63" s="27">
        <v>1</v>
      </c>
      <c r="R63" s="27">
        <v>1</v>
      </c>
      <c r="S63" s="105">
        <f>SUM(L63:R63)</f>
        <v>9</v>
      </c>
      <c r="T63" s="18">
        <v>1</v>
      </c>
      <c r="U63" s="28">
        <v>1</v>
      </c>
      <c r="V63" s="28">
        <v>1</v>
      </c>
      <c r="W63" s="28">
        <v>1</v>
      </c>
      <c r="X63" s="109">
        <f t="shared" ref="X63" si="71">SUM(T63:W63)</f>
        <v>4</v>
      </c>
      <c r="Y63" s="109">
        <f t="shared" si="70"/>
        <v>36</v>
      </c>
      <c r="Z63" s="104" t="s">
        <v>154</v>
      </c>
      <c r="AA63" s="28"/>
      <c r="AB63" s="28"/>
      <c r="AC63" s="28" t="s">
        <v>167</v>
      </c>
    </row>
    <row r="64" spans="1:30">
      <c r="A64" s="14" t="s">
        <v>56</v>
      </c>
    </row>
    <row r="65" spans="1:29">
      <c r="A65" s="69" t="s">
        <v>34</v>
      </c>
      <c r="B65" s="146" t="s">
        <v>57</v>
      </c>
      <c r="C65" s="147"/>
      <c r="D65" s="147"/>
      <c r="E65" s="147"/>
      <c r="F65" s="147"/>
      <c r="G65" s="147"/>
      <c r="H65" s="147"/>
      <c r="I65" s="147"/>
      <c r="J65" s="148"/>
      <c r="K65" s="35" t="s">
        <v>36</v>
      </c>
      <c r="L65" s="70"/>
      <c r="M65" s="56"/>
      <c r="N65" s="36"/>
      <c r="O65" s="36"/>
      <c r="P65" s="36"/>
      <c r="Q65" s="36"/>
      <c r="R65" s="36"/>
      <c r="S65" s="37"/>
      <c r="T65" s="15"/>
      <c r="U65" s="60"/>
      <c r="V65" s="60"/>
      <c r="W65" s="60"/>
      <c r="X65" s="60"/>
      <c r="Y65" s="60"/>
      <c r="AA65" s="60"/>
      <c r="AB65" s="60"/>
      <c r="AC65" s="60"/>
    </row>
    <row r="66" spans="1:29">
      <c r="A66" s="71" t="s">
        <v>37</v>
      </c>
      <c r="B66" s="72" t="s">
        <v>58</v>
      </c>
      <c r="C66" s="73"/>
      <c r="D66" s="73"/>
      <c r="E66" s="47" t="s">
        <v>59</v>
      </c>
      <c r="F66" s="73"/>
      <c r="G66" s="74"/>
      <c r="H66" s="73"/>
      <c r="I66" s="75"/>
      <c r="J66" s="76"/>
      <c r="K66" s="77" t="s">
        <v>40</v>
      </c>
      <c r="L66" s="78"/>
      <c r="M66" s="60"/>
      <c r="N66" s="78"/>
      <c r="O66" s="10"/>
      <c r="P66" s="10"/>
      <c r="Q66" s="10"/>
      <c r="R66" s="10"/>
      <c r="S66" s="79"/>
      <c r="T66" s="47" t="s">
        <v>181</v>
      </c>
      <c r="U66" s="80"/>
      <c r="V66" s="60"/>
      <c r="W66" s="10"/>
      <c r="X66" s="10"/>
      <c r="Y66" s="10"/>
      <c r="Z66" s="60"/>
      <c r="AA66" s="60"/>
      <c r="AB66" s="10" t="s">
        <v>180</v>
      </c>
      <c r="AC66" s="10"/>
    </row>
    <row r="67" spans="1:29">
      <c r="A67" s="81" t="s">
        <v>41</v>
      </c>
      <c r="B67" s="77" t="s">
        <v>60</v>
      </c>
      <c r="C67" s="10"/>
      <c r="D67" s="10"/>
      <c r="E67" s="82" t="s">
        <v>61</v>
      </c>
      <c r="F67" s="10"/>
      <c r="G67" s="78"/>
      <c r="H67" s="10"/>
      <c r="I67" s="60"/>
      <c r="J67" s="83"/>
      <c r="K67" s="77" t="s">
        <v>44</v>
      </c>
      <c r="L67" s="78"/>
      <c r="M67" s="60"/>
      <c r="N67" s="78"/>
      <c r="O67" s="10"/>
      <c r="P67" s="10"/>
      <c r="Q67" s="10"/>
      <c r="R67" s="10"/>
      <c r="S67" s="79"/>
      <c r="T67" s="10" t="s">
        <v>178</v>
      </c>
      <c r="U67" s="10"/>
      <c r="V67" s="10"/>
      <c r="W67" s="10"/>
      <c r="X67" s="10"/>
      <c r="Y67" s="10"/>
      <c r="Z67" s="10"/>
      <c r="AA67" s="10"/>
      <c r="AB67" s="10" t="s">
        <v>180</v>
      </c>
      <c r="AC67" s="10"/>
    </row>
    <row r="68" spans="1:29">
      <c r="A68" s="41"/>
      <c r="B68" s="55" t="s">
        <v>62</v>
      </c>
      <c r="C68" s="52"/>
      <c r="D68" s="56" t="s">
        <v>46</v>
      </c>
      <c r="E68" s="52"/>
      <c r="F68" s="52"/>
      <c r="G68" s="52"/>
      <c r="H68" s="52"/>
      <c r="I68" s="56"/>
      <c r="J68" s="58"/>
      <c r="K68" s="42" t="s">
        <v>47</v>
      </c>
      <c r="L68" s="84"/>
      <c r="M68" s="85"/>
      <c r="N68" s="84"/>
      <c r="O68" s="43"/>
      <c r="P68" s="43"/>
      <c r="Q68" s="43"/>
      <c r="R68" s="43"/>
      <c r="S68" s="86"/>
      <c r="T68" s="10" t="s">
        <v>179</v>
      </c>
      <c r="U68" s="10"/>
      <c r="V68" s="10"/>
      <c r="W68" s="10"/>
      <c r="X68" s="10"/>
      <c r="Y68" s="60"/>
      <c r="Z68" s="60"/>
      <c r="AA68" s="60"/>
      <c r="AB68" s="10" t="s">
        <v>180</v>
      </c>
      <c r="AC68" s="10"/>
    </row>
    <row r="69" spans="1:29">
      <c r="R69" s="15"/>
    </row>
    <row r="70" spans="1:29">
      <c r="A70" s="140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</row>
  </sheetData>
  <mergeCells count="18">
    <mergeCell ref="B65:J65"/>
    <mergeCell ref="A70:T70"/>
    <mergeCell ref="S4:S5"/>
    <mergeCell ref="T4:W4"/>
    <mergeCell ref="X4:X5"/>
    <mergeCell ref="Y4:Y5"/>
    <mergeCell ref="AC4:AC5"/>
    <mergeCell ref="AD10:AD11"/>
    <mergeCell ref="A2:AC2"/>
    <mergeCell ref="A3:AC3"/>
    <mergeCell ref="A4:A5"/>
    <mergeCell ref="B4:B5"/>
    <mergeCell ref="C4:F4"/>
    <mergeCell ref="G4:G5"/>
    <mergeCell ref="H4:H5"/>
    <mergeCell ref="I4:I5"/>
    <mergeCell ref="J4:K4"/>
    <mergeCell ref="L4:R4"/>
  </mergeCells>
  <pageMargins left="0.54" right="0.15748031496063" top="0.43" bottom="0.36" header="0.31496062992126" footer="0.31496062992126"/>
  <pageSetup scale="72" fitToHeight="0" orientation="landscape" r:id="rId1"/>
  <colBreaks count="1" manualBreakCount="1">
    <brk id="29" min="1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3"/>
  <sheetViews>
    <sheetView tabSelected="1" view="pageBreakPreview" zoomScale="55" zoomScaleNormal="55" zoomScaleSheetLayoutView="55" workbookViewId="0">
      <pane ySplit="1" topLeftCell="A41" activePane="bottomLeft" state="frozen"/>
      <selection pane="bottomLeft" activeCell="G42" sqref="G42:G48"/>
    </sheetView>
  </sheetViews>
  <sheetFormatPr defaultRowHeight="24"/>
  <cols>
    <col min="1" max="1" width="7" style="93" customWidth="1"/>
    <col min="2" max="2" width="21.42578125" style="93" customWidth="1"/>
    <col min="3" max="3" width="16" style="93" customWidth="1"/>
    <col min="4" max="4" width="8.7109375" style="93" customWidth="1"/>
    <col min="5" max="5" width="26.140625" style="87" customWidth="1"/>
    <col min="6" max="6" width="8.42578125" style="87" customWidth="1"/>
    <col min="7" max="7" width="15.28515625" style="87" customWidth="1"/>
    <col min="8" max="8" width="28" style="87" customWidth="1"/>
    <col min="9" max="16384" width="9.140625" style="87"/>
  </cols>
  <sheetData>
    <row r="1" spans="1:8">
      <c r="A1" s="87"/>
      <c r="B1" s="87"/>
      <c r="C1" s="87"/>
      <c r="D1" s="87"/>
      <c r="H1" s="96" t="s">
        <v>70</v>
      </c>
    </row>
    <row r="2" spans="1:8">
      <c r="A2" s="166" t="s">
        <v>172</v>
      </c>
      <c r="B2" s="166"/>
      <c r="C2" s="166"/>
      <c r="D2" s="166"/>
      <c r="E2" s="166"/>
      <c r="F2" s="166"/>
      <c r="G2" s="166"/>
      <c r="H2" s="166"/>
    </row>
    <row r="3" spans="1:8">
      <c r="A3" s="167" t="s">
        <v>161</v>
      </c>
      <c r="B3" s="167"/>
      <c r="C3" s="167"/>
      <c r="D3" s="167"/>
      <c r="E3" s="167"/>
      <c r="F3" s="167"/>
      <c r="G3" s="167"/>
      <c r="H3" s="167"/>
    </row>
    <row r="4" spans="1:8" s="88" customFormat="1" ht="23.25" customHeight="1">
      <c r="A4" s="95" t="s">
        <v>63</v>
      </c>
      <c r="B4" s="95" t="s">
        <v>64</v>
      </c>
      <c r="C4" s="95" t="s">
        <v>171</v>
      </c>
      <c r="D4" s="95" t="s">
        <v>170</v>
      </c>
      <c r="E4" s="95" t="s">
        <v>65</v>
      </c>
      <c r="F4" s="95" t="s">
        <v>66</v>
      </c>
      <c r="G4" s="95" t="s">
        <v>15</v>
      </c>
      <c r="H4" s="97" t="s">
        <v>72</v>
      </c>
    </row>
    <row r="5" spans="1:8" s="88" customFormat="1" ht="23.25" customHeight="1">
      <c r="A5" s="95"/>
      <c r="B5" s="5" t="s">
        <v>74</v>
      </c>
      <c r="C5" s="127" t="s">
        <v>174</v>
      </c>
      <c r="D5" s="127" t="s">
        <v>173</v>
      </c>
      <c r="E5" s="6" t="s">
        <v>75</v>
      </c>
      <c r="F5" s="95">
        <f>Input!V6</f>
        <v>36</v>
      </c>
      <c r="G5" s="95" t="s">
        <v>30</v>
      </c>
      <c r="H5" s="28" t="str">
        <f>Input!Z6</f>
        <v>หมวด 3 (3.3)</v>
      </c>
    </row>
    <row r="6" spans="1:8" s="91" customFormat="1">
      <c r="A6" s="89"/>
      <c r="B6" s="29"/>
      <c r="C6" s="127" t="s">
        <v>174</v>
      </c>
      <c r="D6" s="127" t="s">
        <v>173</v>
      </c>
      <c r="E6" s="6" t="s">
        <v>76</v>
      </c>
      <c r="F6" s="95">
        <f>Input!V7</f>
        <v>49</v>
      </c>
      <c r="G6" s="90" t="s">
        <v>31</v>
      </c>
      <c r="H6" s="28" t="str">
        <f>Input!Z7</f>
        <v>หมวด 3 (3.3)</v>
      </c>
    </row>
    <row r="7" spans="1:8" s="91" customFormat="1">
      <c r="A7" s="89"/>
      <c r="B7" s="102"/>
      <c r="C7" s="127" t="s">
        <v>174</v>
      </c>
      <c r="D7" s="127" t="s">
        <v>173</v>
      </c>
      <c r="E7" s="4" t="s">
        <v>77</v>
      </c>
      <c r="F7" s="95">
        <f>Input!V8</f>
        <v>42</v>
      </c>
      <c r="G7" s="90" t="s">
        <v>31</v>
      </c>
      <c r="H7" s="28" t="str">
        <f>Input!Z8</f>
        <v>หมวด 3 (3.2)</v>
      </c>
    </row>
    <row r="8" spans="1:8" s="91" customFormat="1">
      <c r="A8" s="89"/>
      <c r="B8" s="5" t="s">
        <v>84</v>
      </c>
      <c r="C8" s="127" t="s">
        <v>174</v>
      </c>
      <c r="D8" s="127" t="s">
        <v>173</v>
      </c>
      <c r="E8" s="6" t="s">
        <v>75</v>
      </c>
      <c r="F8" s="95">
        <f>Input!V9</f>
        <v>36</v>
      </c>
      <c r="G8" s="95" t="s">
        <v>30</v>
      </c>
      <c r="H8" s="28" t="str">
        <f>Input!Z9</f>
        <v>หมวด 3 (3.3)</v>
      </c>
    </row>
    <row r="9" spans="1:8" s="91" customFormat="1">
      <c r="A9" s="89"/>
      <c r="B9" s="102"/>
      <c r="C9" s="127" t="s">
        <v>174</v>
      </c>
      <c r="D9" s="127" t="s">
        <v>173</v>
      </c>
      <c r="E9" s="6" t="s">
        <v>76</v>
      </c>
      <c r="F9" s="95">
        <f>Input!V10</f>
        <v>49</v>
      </c>
      <c r="G9" s="90" t="s">
        <v>31</v>
      </c>
      <c r="H9" s="28" t="str">
        <f>Input!Z10</f>
        <v>หมวด 3 (3.3)</v>
      </c>
    </row>
    <row r="10" spans="1:8" s="91" customFormat="1">
      <c r="A10" s="89"/>
      <c r="B10" s="102"/>
      <c r="C10" s="127" t="s">
        <v>174</v>
      </c>
      <c r="D10" s="127" t="s">
        <v>173</v>
      </c>
      <c r="E10" s="4" t="s">
        <v>77</v>
      </c>
      <c r="F10" s="95">
        <f>Input!V11</f>
        <v>42</v>
      </c>
      <c r="G10" s="90" t="s">
        <v>31</v>
      </c>
      <c r="H10" s="28" t="str">
        <f>Input!Z11</f>
        <v>หมวด 3 (3.2)</v>
      </c>
    </row>
    <row r="11" spans="1:8" s="91" customFormat="1">
      <c r="A11" s="89"/>
      <c r="B11" s="5" t="s">
        <v>85</v>
      </c>
      <c r="C11" s="127" t="s">
        <v>174</v>
      </c>
      <c r="D11" s="127" t="s">
        <v>173</v>
      </c>
      <c r="E11" s="4" t="s">
        <v>75</v>
      </c>
      <c r="F11" s="95">
        <f>Input!V12</f>
        <v>36</v>
      </c>
      <c r="G11" s="95" t="s">
        <v>30</v>
      </c>
      <c r="H11" s="28" t="str">
        <f>Input!Z12</f>
        <v>หมวด 3 (3.3)</v>
      </c>
    </row>
    <row r="12" spans="1:8" s="91" customFormat="1">
      <c r="A12" s="89"/>
      <c r="B12" s="23"/>
      <c r="C12" s="127" t="s">
        <v>174</v>
      </c>
      <c r="D12" s="127" t="s">
        <v>173</v>
      </c>
      <c r="E12" s="4" t="s">
        <v>77</v>
      </c>
      <c r="F12" s="95">
        <f>Input!V13</f>
        <v>42</v>
      </c>
      <c r="G12" s="90" t="s">
        <v>31</v>
      </c>
      <c r="H12" s="28" t="str">
        <f>Input!Z13</f>
        <v>หมวด 3 (3.2)</v>
      </c>
    </row>
    <row r="13" spans="1:8" s="91" customFormat="1">
      <c r="A13" s="89"/>
      <c r="B13" s="5" t="s">
        <v>89</v>
      </c>
      <c r="C13" s="127" t="s">
        <v>174</v>
      </c>
      <c r="D13" s="127" t="s">
        <v>173</v>
      </c>
      <c r="E13" s="4" t="s">
        <v>75</v>
      </c>
      <c r="F13" s="95">
        <f>Input!V14</f>
        <v>36</v>
      </c>
      <c r="G13" s="95" t="s">
        <v>30</v>
      </c>
      <c r="H13" s="28" t="str">
        <f>Input!Z14</f>
        <v>หมวด 3 (3.3)</v>
      </c>
    </row>
    <row r="14" spans="1:8" s="91" customFormat="1">
      <c r="A14" s="89"/>
      <c r="B14" s="102"/>
      <c r="C14" s="127" t="s">
        <v>174</v>
      </c>
      <c r="D14" s="127" t="s">
        <v>173</v>
      </c>
      <c r="E14" s="4" t="s">
        <v>90</v>
      </c>
      <c r="F14" s="95">
        <f>Input!V15</f>
        <v>56</v>
      </c>
      <c r="G14" s="90" t="s">
        <v>31</v>
      </c>
      <c r="H14" s="28" t="str">
        <f>Input!Z15</f>
        <v>หมวด 3 (3.3)</v>
      </c>
    </row>
    <row r="15" spans="1:8" s="91" customFormat="1">
      <c r="A15" s="89"/>
      <c r="B15" s="102"/>
      <c r="C15" s="127" t="s">
        <v>174</v>
      </c>
      <c r="D15" s="127" t="s">
        <v>173</v>
      </c>
      <c r="E15" s="4" t="s">
        <v>91</v>
      </c>
      <c r="F15" s="95">
        <f>Input!V16</f>
        <v>56</v>
      </c>
      <c r="G15" s="90" t="s">
        <v>31</v>
      </c>
      <c r="H15" s="28" t="str">
        <f>Input!Z16</f>
        <v>หมวด 3 (3.4)</v>
      </c>
    </row>
    <row r="16" spans="1:8" s="91" customFormat="1">
      <c r="A16" s="89"/>
      <c r="B16" s="102"/>
      <c r="C16" s="127" t="s">
        <v>174</v>
      </c>
      <c r="D16" s="127" t="s">
        <v>173</v>
      </c>
      <c r="E16" s="4" t="s">
        <v>77</v>
      </c>
      <c r="F16" s="95">
        <f>Input!V17</f>
        <v>42</v>
      </c>
      <c r="G16" s="90" t="s">
        <v>31</v>
      </c>
      <c r="H16" s="28" t="str">
        <f>Input!Z17</f>
        <v>หมวด 3 (3.2)</v>
      </c>
    </row>
    <row r="17" spans="1:8" s="91" customFormat="1">
      <c r="A17" s="89"/>
      <c r="B17" s="5" t="s">
        <v>96</v>
      </c>
      <c r="C17" s="127" t="s">
        <v>175</v>
      </c>
      <c r="D17" s="127" t="s">
        <v>173</v>
      </c>
      <c r="E17" s="4" t="s">
        <v>75</v>
      </c>
      <c r="F17" s="95">
        <f>Input!V18</f>
        <v>36</v>
      </c>
      <c r="G17" s="95" t="s">
        <v>30</v>
      </c>
      <c r="H17" s="28" t="str">
        <f>Input!Z18</f>
        <v>หมวด 3 (3.3)</v>
      </c>
    </row>
    <row r="18" spans="1:8" s="91" customFormat="1">
      <c r="A18" s="89"/>
      <c r="B18" s="102"/>
      <c r="C18" s="127" t="s">
        <v>175</v>
      </c>
      <c r="D18" s="127" t="s">
        <v>173</v>
      </c>
      <c r="E18" s="4" t="s">
        <v>90</v>
      </c>
      <c r="F18" s="95">
        <f>Input!V19</f>
        <v>56</v>
      </c>
      <c r="G18" s="90" t="s">
        <v>31</v>
      </c>
      <c r="H18" s="28" t="str">
        <f>Input!Z19</f>
        <v>หมวด 3 (3.3)</v>
      </c>
    </row>
    <row r="19" spans="1:8" s="91" customFormat="1">
      <c r="A19" s="89"/>
      <c r="B19" s="102"/>
      <c r="C19" s="127" t="s">
        <v>175</v>
      </c>
      <c r="D19" s="127" t="s">
        <v>173</v>
      </c>
      <c r="E19" s="4" t="s">
        <v>91</v>
      </c>
      <c r="F19" s="95">
        <f>Input!V20</f>
        <v>49</v>
      </c>
      <c r="G19" s="90" t="s">
        <v>31</v>
      </c>
      <c r="H19" s="28" t="str">
        <f>Input!Z20</f>
        <v>หมวด 3 (3.4)</v>
      </c>
    </row>
    <row r="20" spans="1:8" s="91" customFormat="1">
      <c r="A20" s="89"/>
      <c r="B20" s="102"/>
      <c r="C20" s="127" t="s">
        <v>175</v>
      </c>
      <c r="D20" s="127" t="s">
        <v>173</v>
      </c>
      <c r="E20" s="4" t="s">
        <v>77</v>
      </c>
      <c r="F20" s="95">
        <f>Input!V21</f>
        <v>42</v>
      </c>
      <c r="G20" s="90" t="s">
        <v>31</v>
      </c>
      <c r="H20" s="28" t="str">
        <f>Input!Z21</f>
        <v>หมวด 3 (3.2)</v>
      </c>
    </row>
    <row r="21" spans="1:8" s="91" customFormat="1" ht="43.5">
      <c r="A21" s="89"/>
      <c r="B21" s="120" t="s">
        <v>97</v>
      </c>
      <c r="C21" s="129" t="s">
        <v>174</v>
      </c>
      <c r="D21" s="129" t="s">
        <v>173</v>
      </c>
      <c r="E21" s="130" t="s">
        <v>75</v>
      </c>
      <c r="F21" s="131">
        <f>Input!V22</f>
        <v>36</v>
      </c>
      <c r="G21" s="131" t="s">
        <v>30</v>
      </c>
      <c r="H21" s="110" t="str">
        <f>Input!Z22</f>
        <v>หมวด 3 (3.3)</v>
      </c>
    </row>
    <row r="22" spans="1:8" s="91" customFormat="1">
      <c r="A22" s="89"/>
      <c r="B22" s="103"/>
      <c r="C22" s="127" t="s">
        <v>174</v>
      </c>
      <c r="D22" s="127" t="s">
        <v>173</v>
      </c>
      <c r="E22" s="4" t="s">
        <v>90</v>
      </c>
      <c r="F22" s="95">
        <f>Input!V23</f>
        <v>56</v>
      </c>
      <c r="G22" s="90" t="s">
        <v>31</v>
      </c>
      <c r="H22" s="28" t="str">
        <f>Input!Z23</f>
        <v>หมวด 3 (3.3)</v>
      </c>
    </row>
    <row r="23" spans="1:8" s="91" customFormat="1">
      <c r="A23" s="89"/>
      <c r="B23" s="5" t="s">
        <v>98</v>
      </c>
      <c r="C23" s="127" t="s">
        <v>174</v>
      </c>
      <c r="D23" s="127" t="s">
        <v>173</v>
      </c>
      <c r="E23" s="4" t="s">
        <v>75</v>
      </c>
      <c r="F23" s="95">
        <f>Input!V24</f>
        <v>36</v>
      </c>
      <c r="G23" s="95" t="s">
        <v>30</v>
      </c>
      <c r="H23" s="28" t="str">
        <f>Input!Z24</f>
        <v>หมวด 3 (3.3)</v>
      </c>
    </row>
    <row r="24" spans="1:8" s="91" customFormat="1" ht="43.5">
      <c r="A24" s="89"/>
      <c r="B24" s="120" t="s">
        <v>99</v>
      </c>
      <c r="C24" s="129" t="s">
        <v>174</v>
      </c>
      <c r="D24" s="129" t="s">
        <v>173</v>
      </c>
      <c r="E24" s="130" t="s">
        <v>100</v>
      </c>
      <c r="F24" s="131">
        <f>Input!V25</f>
        <v>30</v>
      </c>
      <c r="G24" s="131" t="s">
        <v>30</v>
      </c>
      <c r="H24" s="110" t="str">
        <f>Input!Z25</f>
        <v>หมวด 3 (3.3)</v>
      </c>
    </row>
    <row r="25" spans="1:8" s="91" customFormat="1" ht="43.5">
      <c r="A25" s="89"/>
      <c r="B25" s="120" t="s">
        <v>103</v>
      </c>
      <c r="C25" s="129" t="s">
        <v>175</v>
      </c>
      <c r="D25" s="129" t="s">
        <v>173</v>
      </c>
      <c r="E25" s="130" t="s">
        <v>104</v>
      </c>
      <c r="F25" s="131">
        <f>Input!V26</f>
        <v>48</v>
      </c>
      <c r="G25" s="132" t="s">
        <v>31</v>
      </c>
      <c r="H25" s="110" t="str">
        <f>Input!Z26</f>
        <v>หมวด 3 (3.1)</v>
      </c>
    </row>
    <row r="26" spans="1:8" s="91" customFormat="1" ht="44.25">
      <c r="A26" s="89"/>
      <c r="B26" s="102"/>
      <c r="C26" s="127" t="s">
        <v>175</v>
      </c>
      <c r="D26" s="127" t="s">
        <v>173</v>
      </c>
      <c r="E26" s="98" t="s">
        <v>105</v>
      </c>
      <c r="F26" s="95">
        <f>Input!V27</f>
        <v>49</v>
      </c>
      <c r="G26" s="132" t="s">
        <v>31</v>
      </c>
      <c r="H26" s="28" t="str">
        <f>Input!Z27</f>
        <v>หมวด 3 (3.3)</v>
      </c>
    </row>
    <row r="27" spans="1:8" s="91" customFormat="1" ht="43.5">
      <c r="A27" s="89"/>
      <c r="B27" s="102"/>
      <c r="C27" s="127" t="s">
        <v>175</v>
      </c>
      <c r="D27" s="127" t="s">
        <v>173</v>
      </c>
      <c r="E27" s="100" t="s">
        <v>106</v>
      </c>
      <c r="F27" s="95">
        <f>Input!V28</f>
        <v>49</v>
      </c>
      <c r="G27" s="132" t="s">
        <v>31</v>
      </c>
      <c r="H27" s="28" t="str">
        <f>Input!Z28</f>
        <v>หมวด 3 (3.3)</v>
      </c>
    </row>
    <row r="28" spans="1:8" s="91" customFormat="1">
      <c r="A28" s="89"/>
      <c r="B28" s="102"/>
      <c r="C28" s="127" t="s">
        <v>175</v>
      </c>
      <c r="D28" s="127" t="s">
        <v>173</v>
      </c>
      <c r="E28" s="4" t="s">
        <v>77</v>
      </c>
      <c r="F28" s="95">
        <f>Input!V29</f>
        <v>42</v>
      </c>
      <c r="G28" s="90" t="s">
        <v>31</v>
      </c>
      <c r="H28" s="28" t="str">
        <f>Input!Z29</f>
        <v>หมวด 3 (3.2)</v>
      </c>
    </row>
    <row r="29" spans="1:8" s="91" customFormat="1">
      <c r="A29" s="89"/>
      <c r="B29" s="5" t="s">
        <v>112</v>
      </c>
      <c r="C29" s="127" t="s">
        <v>174</v>
      </c>
      <c r="D29" s="127" t="s">
        <v>173</v>
      </c>
      <c r="E29" s="4" t="s">
        <v>113</v>
      </c>
      <c r="F29" s="95">
        <f>Input!V30</f>
        <v>56</v>
      </c>
      <c r="G29" s="90" t="s">
        <v>31</v>
      </c>
      <c r="H29" s="28" t="str">
        <f>Input!Z30</f>
        <v>หมวด 3 (3.4)</v>
      </c>
    </row>
    <row r="30" spans="1:8" s="91" customFormat="1">
      <c r="A30" s="89"/>
      <c r="B30" s="102"/>
      <c r="C30" s="127" t="s">
        <v>174</v>
      </c>
      <c r="D30" s="127" t="s">
        <v>173</v>
      </c>
      <c r="E30" s="4" t="s">
        <v>77</v>
      </c>
      <c r="F30" s="95">
        <f>Input!V31</f>
        <v>42</v>
      </c>
      <c r="G30" s="90" t="s">
        <v>31</v>
      </c>
      <c r="H30" s="28" t="str">
        <f>Input!Z31</f>
        <v>หมวด 3 (3.2)</v>
      </c>
    </row>
    <row r="31" spans="1:8" s="91" customFormat="1">
      <c r="A31" s="89"/>
      <c r="B31" s="5" t="s">
        <v>118</v>
      </c>
      <c r="C31" s="127" t="s">
        <v>174</v>
      </c>
      <c r="D31" s="127" t="s">
        <v>173</v>
      </c>
      <c r="E31" s="4" t="s">
        <v>104</v>
      </c>
      <c r="F31" s="95">
        <f>Input!V32</f>
        <v>48</v>
      </c>
      <c r="G31" s="90" t="s">
        <v>31</v>
      </c>
      <c r="H31" s="28" t="str">
        <f>Input!Z32</f>
        <v>หมวด 3 (3.1)</v>
      </c>
    </row>
    <row r="32" spans="1:8" s="91" customFormat="1">
      <c r="A32" s="89"/>
      <c r="B32" s="102"/>
      <c r="C32" s="127" t="s">
        <v>174</v>
      </c>
      <c r="D32" s="127" t="s">
        <v>173</v>
      </c>
      <c r="E32" s="4" t="s">
        <v>119</v>
      </c>
      <c r="F32" s="95">
        <f>Input!V33</f>
        <v>49</v>
      </c>
      <c r="G32" s="90" t="s">
        <v>31</v>
      </c>
      <c r="H32" s="28" t="str">
        <f>Input!Z33</f>
        <v>หมวด 3 (3.3)</v>
      </c>
    </row>
    <row r="33" spans="1:8" s="91" customFormat="1" ht="43.5">
      <c r="A33" s="89"/>
      <c r="B33" s="102"/>
      <c r="C33" s="127" t="s">
        <v>174</v>
      </c>
      <c r="D33" s="127" t="s">
        <v>173</v>
      </c>
      <c r="E33" s="100" t="s">
        <v>120</v>
      </c>
      <c r="F33" s="95">
        <f>Input!V34</f>
        <v>49</v>
      </c>
      <c r="G33" s="132" t="s">
        <v>31</v>
      </c>
      <c r="H33" s="28" t="str">
        <f>Input!Z34</f>
        <v>หมวด 3 (3.3)</v>
      </c>
    </row>
    <row r="34" spans="1:8" s="91" customFormat="1" ht="43.5">
      <c r="A34" s="89"/>
      <c r="B34" s="120" t="s">
        <v>124</v>
      </c>
      <c r="C34" s="129" t="s">
        <v>174</v>
      </c>
      <c r="D34" s="129" t="s">
        <v>173</v>
      </c>
      <c r="E34" s="130" t="s">
        <v>125</v>
      </c>
      <c r="F34" s="131">
        <f>Input!V35</f>
        <v>42</v>
      </c>
      <c r="G34" s="132" t="s">
        <v>31</v>
      </c>
      <c r="H34" s="110" t="str">
        <f>Input!Z35</f>
        <v>หมวด 3 (3.2)</v>
      </c>
    </row>
    <row r="35" spans="1:8" s="91" customFormat="1" ht="43.5">
      <c r="A35" s="89"/>
      <c r="B35" s="120" t="s">
        <v>152</v>
      </c>
      <c r="C35" s="129" t="s">
        <v>175</v>
      </c>
      <c r="D35" s="129" t="s">
        <v>173</v>
      </c>
      <c r="E35" s="130" t="s">
        <v>104</v>
      </c>
      <c r="F35" s="131">
        <f>Input!V36</f>
        <v>48</v>
      </c>
      <c r="G35" s="132" t="s">
        <v>31</v>
      </c>
      <c r="H35" s="110" t="str">
        <f>Input!Z36</f>
        <v>หมวด 3 (3.1)</v>
      </c>
    </row>
    <row r="36" spans="1:8" s="91" customFormat="1">
      <c r="A36" s="89"/>
      <c r="B36" s="102"/>
      <c r="C36" s="127" t="s">
        <v>175</v>
      </c>
      <c r="D36" s="127" t="s">
        <v>173</v>
      </c>
      <c r="E36" s="4" t="s">
        <v>130</v>
      </c>
      <c r="F36" s="95">
        <f>Input!V37</f>
        <v>49</v>
      </c>
      <c r="G36" s="90" t="s">
        <v>31</v>
      </c>
      <c r="H36" s="28" t="str">
        <f>Input!Z37</f>
        <v>หมวด 3 (3.3)</v>
      </c>
    </row>
    <row r="37" spans="1:8" s="91" customFormat="1">
      <c r="A37" s="89"/>
      <c r="B37" s="102"/>
      <c r="C37" s="127" t="s">
        <v>174</v>
      </c>
      <c r="D37" s="127" t="s">
        <v>173</v>
      </c>
      <c r="E37" s="4" t="s">
        <v>77</v>
      </c>
      <c r="F37" s="95">
        <f>Input!V38</f>
        <v>30</v>
      </c>
      <c r="G37" s="95" t="s">
        <v>30</v>
      </c>
      <c r="H37" s="28" t="str">
        <f>Input!Z38</f>
        <v>หมวด 3 (3.2)</v>
      </c>
    </row>
    <row r="38" spans="1:8" s="91" customFormat="1" ht="65.25">
      <c r="A38" s="89"/>
      <c r="B38" s="120" t="s">
        <v>153</v>
      </c>
      <c r="C38" s="129" t="s">
        <v>175</v>
      </c>
      <c r="D38" s="129" t="s">
        <v>173</v>
      </c>
      <c r="E38" s="130" t="s">
        <v>104</v>
      </c>
      <c r="F38" s="131">
        <f>Input!V39</f>
        <v>48</v>
      </c>
      <c r="G38" s="132" t="s">
        <v>31</v>
      </c>
      <c r="H38" s="110" t="str">
        <f>Input!Z39</f>
        <v>หมวด 3 (3.1)</v>
      </c>
    </row>
    <row r="39" spans="1:8" s="91" customFormat="1">
      <c r="A39" s="89"/>
      <c r="B39" s="102"/>
      <c r="C39" s="127" t="s">
        <v>175</v>
      </c>
      <c r="D39" s="127" t="s">
        <v>173</v>
      </c>
      <c r="E39" s="4" t="s">
        <v>133</v>
      </c>
      <c r="F39" s="95">
        <f>Input!V40</f>
        <v>35</v>
      </c>
      <c r="G39" s="95" t="s">
        <v>30</v>
      </c>
      <c r="H39" s="28" t="str">
        <f>Input!Z40</f>
        <v>หมวด 3 (3.3)</v>
      </c>
    </row>
    <row r="40" spans="1:8" s="91" customFormat="1">
      <c r="A40" s="89"/>
      <c r="B40" s="102"/>
      <c r="C40" s="127" t="s">
        <v>175</v>
      </c>
      <c r="D40" s="127" t="s">
        <v>173</v>
      </c>
      <c r="E40" s="4" t="s">
        <v>130</v>
      </c>
      <c r="F40" s="95">
        <f>Input!V41</f>
        <v>49</v>
      </c>
      <c r="G40" s="90" t="s">
        <v>31</v>
      </c>
      <c r="H40" s="28" t="str">
        <f>Input!Z41</f>
        <v>หมวด 3 (3.3)</v>
      </c>
    </row>
    <row r="41" spans="1:8" s="91" customFormat="1">
      <c r="A41" s="89"/>
      <c r="B41" s="102"/>
      <c r="C41" s="127" t="s">
        <v>174</v>
      </c>
      <c r="D41" s="127" t="s">
        <v>173</v>
      </c>
      <c r="E41" s="4" t="s">
        <v>77</v>
      </c>
      <c r="F41" s="95">
        <f>Input!V42</f>
        <v>30</v>
      </c>
      <c r="G41" s="95" t="s">
        <v>30</v>
      </c>
      <c r="H41" s="28" t="str">
        <f>Input!Z42</f>
        <v>หมวด 3 (3.2)</v>
      </c>
    </row>
    <row r="42" spans="1:8" s="91" customFormat="1">
      <c r="A42" s="89"/>
      <c r="B42" s="5" t="s">
        <v>138</v>
      </c>
      <c r="C42" s="127" t="s">
        <v>174</v>
      </c>
      <c r="D42" s="127" t="s">
        <v>173</v>
      </c>
      <c r="E42" s="4" t="s">
        <v>136</v>
      </c>
      <c r="F42" s="95">
        <f>Input!V43</f>
        <v>42</v>
      </c>
      <c r="G42" s="90" t="s">
        <v>31</v>
      </c>
      <c r="H42" s="28" t="str">
        <f>Input!Z43</f>
        <v>หมวด 3 (3.2)</v>
      </c>
    </row>
    <row r="43" spans="1:8" s="91" customFormat="1">
      <c r="A43" s="89"/>
      <c r="B43" s="102"/>
      <c r="C43" s="127" t="s">
        <v>174</v>
      </c>
      <c r="D43" s="127" t="s">
        <v>173</v>
      </c>
      <c r="E43" s="4" t="s">
        <v>104</v>
      </c>
      <c r="F43" s="95">
        <f>Input!V44</f>
        <v>48</v>
      </c>
      <c r="G43" s="90" t="s">
        <v>31</v>
      </c>
      <c r="H43" s="28" t="str">
        <f>Input!Z44</f>
        <v>หมวด 3 (3.1)</v>
      </c>
    </row>
    <row r="44" spans="1:8" s="91" customFormat="1">
      <c r="A44" s="89"/>
      <c r="B44" s="102"/>
      <c r="C44" s="127" t="s">
        <v>174</v>
      </c>
      <c r="D44" s="127" t="s">
        <v>173</v>
      </c>
      <c r="E44" s="4" t="s">
        <v>137</v>
      </c>
      <c r="F44" s="95">
        <f>Input!V45</f>
        <v>49</v>
      </c>
      <c r="G44" s="90" t="s">
        <v>31</v>
      </c>
      <c r="H44" s="28" t="str">
        <f>Input!Z45</f>
        <v>หมวด 3 (3.3)</v>
      </c>
    </row>
    <row r="45" spans="1:8" s="91" customFormat="1">
      <c r="A45" s="89"/>
      <c r="B45" s="5" t="s">
        <v>141</v>
      </c>
      <c r="C45" s="127" t="s">
        <v>174</v>
      </c>
      <c r="D45" s="127" t="s">
        <v>173</v>
      </c>
      <c r="E45" s="4" t="s">
        <v>142</v>
      </c>
      <c r="F45" s="95">
        <f>Input!V46</f>
        <v>30</v>
      </c>
      <c r="G45" s="90" t="s">
        <v>31</v>
      </c>
      <c r="H45" s="28" t="str">
        <f>Input!Z46</f>
        <v>หมวด 3 (3.3)</v>
      </c>
    </row>
    <row r="46" spans="1:8" s="91" customFormat="1">
      <c r="A46" s="89"/>
      <c r="B46" s="102"/>
      <c r="C46" s="127" t="s">
        <v>174</v>
      </c>
      <c r="D46" s="127" t="s">
        <v>173</v>
      </c>
      <c r="E46" s="4" t="s">
        <v>143</v>
      </c>
      <c r="F46" s="95">
        <f>Input!V47</f>
        <v>30</v>
      </c>
      <c r="G46" s="90" t="s">
        <v>31</v>
      </c>
      <c r="H46" s="28" t="str">
        <f>Input!Z47</f>
        <v>หมวด 3 (3.3)</v>
      </c>
    </row>
    <row r="47" spans="1:8" s="91" customFormat="1">
      <c r="A47" s="89"/>
      <c r="B47" s="102"/>
      <c r="C47" s="127" t="s">
        <v>174</v>
      </c>
      <c r="D47" s="127" t="s">
        <v>173</v>
      </c>
      <c r="E47" s="4" t="s">
        <v>144</v>
      </c>
      <c r="F47" s="95">
        <f>Input!V48</f>
        <v>30</v>
      </c>
      <c r="G47" s="90" t="s">
        <v>31</v>
      </c>
      <c r="H47" s="28" t="str">
        <f>Input!Z48</f>
        <v>หมวด 3 (3.3)</v>
      </c>
    </row>
    <row r="48" spans="1:8" s="91" customFormat="1">
      <c r="A48" s="89"/>
      <c r="B48" s="102"/>
      <c r="C48" s="127" t="s">
        <v>174</v>
      </c>
      <c r="D48" s="127" t="s">
        <v>173</v>
      </c>
      <c r="E48" s="4" t="s">
        <v>104</v>
      </c>
      <c r="F48" s="95">
        <f>Input!V49</f>
        <v>48</v>
      </c>
      <c r="G48" s="90" t="s">
        <v>31</v>
      </c>
      <c r="H48" s="28" t="str">
        <f>Input!Z49</f>
        <v>หมวด 3 (3.1)</v>
      </c>
    </row>
    <row r="50" spans="1:12">
      <c r="A50" s="92" t="s">
        <v>176</v>
      </c>
      <c r="B50" s="92"/>
      <c r="C50" s="92"/>
    </row>
    <row r="51" spans="1:12">
      <c r="A51" s="94" t="s">
        <v>177</v>
      </c>
      <c r="B51" s="94"/>
      <c r="C51" s="94"/>
      <c r="L51" s="94"/>
    </row>
    <row r="52" spans="1:12">
      <c r="D52" s="94"/>
      <c r="L52" s="94"/>
    </row>
    <row r="53" spans="1:12">
      <c r="D53" s="94"/>
    </row>
  </sheetData>
  <mergeCells count="2">
    <mergeCell ref="A2:H2"/>
    <mergeCell ref="A3:H3"/>
  </mergeCells>
  <pageMargins left="0.94488188976377996" right="0.55118110236220497" top="0.15748031496063" bottom="0.15748031496063" header="0.118110236220472" footer="0.118110236220472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40480-A38A-44BD-A2FA-2E95A4CF9176}">
  <dimension ref="A1:L67"/>
  <sheetViews>
    <sheetView view="pageBreakPreview" zoomScaleNormal="55" zoomScaleSheetLayoutView="100" workbookViewId="0">
      <pane ySplit="1" topLeftCell="A59" activePane="bottomLeft" state="frozen"/>
      <selection pane="bottomLeft" activeCell="G14" sqref="G14"/>
    </sheetView>
  </sheetViews>
  <sheetFormatPr defaultRowHeight="24"/>
  <cols>
    <col min="1" max="1" width="7" style="93" customWidth="1"/>
    <col min="2" max="2" width="21.42578125" style="93" customWidth="1"/>
    <col min="3" max="3" width="16" style="93" customWidth="1"/>
    <col min="4" max="4" width="8.7109375" style="93" customWidth="1"/>
    <col min="5" max="5" width="26.140625" style="87" customWidth="1"/>
    <col min="6" max="6" width="8.42578125" style="87" customWidth="1"/>
    <col min="7" max="7" width="15.28515625" style="87" customWidth="1"/>
    <col min="8" max="8" width="28" style="87" customWidth="1"/>
    <col min="9" max="16384" width="9.140625" style="87"/>
  </cols>
  <sheetData>
    <row r="1" spans="1:8">
      <c r="A1" s="87"/>
      <c r="B1" s="87"/>
      <c r="C1" s="87"/>
      <c r="D1" s="87"/>
      <c r="H1" s="96" t="s">
        <v>70</v>
      </c>
    </row>
    <row r="2" spans="1:8">
      <c r="A2" s="166" t="s">
        <v>182</v>
      </c>
      <c r="B2" s="166"/>
      <c r="C2" s="166"/>
      <c r="D2" s="166"/>
      <c r="E2" s="166"/>
      <c r="F2" s="166"/>
      <c r="G2" s="166"/>
      <c r="H2" s="166"/>
    </row>
    <row r="3" spans="1:8">
      <c r="A3" s="167" t="s">
        <v>161</v>
      </c>
      <c r="B3" s="167"/>
      <c r="C3" s="167"/>
      <c r="D3" s="167"/>
      <c r="E3" s="167"/>
      <c r="F3" s="167"/>
      <c r="G3" s="167"/>
      <c r="H3" s="167"/>
    </row>
    <row r="4" spans="1:8" s="88" customFormat="1" ht="23.25" customHeight="1">
      <c r="A4" s="95" t="s">
        <v>63</v>
      </c>
      <c r="B4" s="95" t="s">
        <v>64</v>
      </c>
      <c r="C4" s="95" t="s">
        <v>171</v>
      </c>
      <c r="D4" s="95" t="s">
        <v>170</v>
      </c>
      <c r="E4" s="95" t="s">
        <v>65</v>
      </c>
      <c r="F4" s="95" t="s">
        <v>66</v>
      </c>
      <c r="G4" s="95" t="s">
        <v>15</v>
      </c>
      <c r="H4" s="97" t="s">
        <v>72</v>
      </c>
    </row>
    <row r="5" spans="1:8" s="88" customFormat="1" ht="72" customHeight="1">
      <c r="A5" s="95"/>
      <c r="B5" s="115" t="s">
        <v>74</v>
      </c>
      <c r="C5" s="129" t="s">
        <v>174</v>
      </c>
      <c r="D5" s="129" t="s">
        <v>173</v>
      </c>
      <c r="E5" s="99" t="s">
        <v>78</v>
      </c>
      <c r="F5" s="131">
        <f>Output!Y6</f>
        <v>60</v>
      </c>
      <c r="G5" s="132" t="s">
        <v>31</v>
      </c>
      <c r="H5" s="119" t="str">
        <f>Output!AC6</f>
        <v>หมวด 4 (4.1) ดำเนินการรวบรวมกระดาษที่เสีย เพื่อนำไปใช้ประโยชน์ในสำนักงาน</v>
      </c>
    </row>
    <row r="6" spans="1:8" s="91" customFormat="1">
      <c r="A6" s="89"/>
      <c r="B6" s="5"/>
      <c r="C6" s="127" t="s">
        <v>174</v>
      </c>
      <c r="D6" s="127" t="s">
        <v>173</v>
      </c>
      <c r="E6" s="4" t="s">
        <v>79</v>
      </c>
      <c r="F6" s="95">
        <f>Output!Y7</f>
        <v>40</v>
      </c>
      <c r="G6" s="95" t="s">
        <v>30</v>
      </c>
      <c r="H6" s="28" t="str">
        <f>Output!AC7</f>
        <v>หมวด 5 (5.3)</v>
      </c>
    </row>
    <row r="7" spans="1:8" s="91" customFormat="1">
      <c r="A7" s="89"/>
      <c r="B7" s="5"/>
      <c r="C7" s="127" t="s">
        <v>174</v>
      </c>
      <c r="D7" s="127" t="s">
        <v>173</v>
      </c>
      <c r="E7" s="6" t="s">
        <v>80</v>
      </c>
      <c r="F7" s="95">
        <f>Output!Y8</f>
        <v>40</v>
      </c>
      <c r="G7" s="95" t="s">
        <v>30</v>
      </c>
      <c r="H7" s="28" t="str">
        <f>Output!AC8</f>
        <v>หมวด 5 (5.1)</v>
      </c>
    </row>
    <row r="8" spans="1:8" s="91" customFormat="1">
      <c r="A8" s="89"/>
      <c r="B8" s="5"/>
      <c r="C8" s="127" t="s">
        <v>174</v>
      </c>
      <c r="D8" s="127" t="s">
        <v>173</v>
      </c>
      <c r="E8" s="6" t="s">
        <v>81</v>
      </c>
      <c r="F8" s="95">
        <f>Output!Y9</f>
        <v>45</v>
      </c>
      <c r="G8" s="95" t="s">
        <v>30</v>
      </c>
      <c r="H8" s="28" t="str">
        <f>Output!AC9</f>
        <v>หมวด 4 (4.1)</v>
      </c>
    </row>
    <row r="9" spans="1:8" s="91" customFormat="1">
      <c r="A9" s="89"/>
      <c r="B9" s="29"/>
      <c r="C9" s="127" t="s">
        <v>174</v>
      </c>
      <c r="D9" s="127" t="s">
        <v>173</v>
      </c>
      <c r="E9" s="6" t="s">
        <v>82</v>
      </c>
      <c r="F9" s="95">
        <f>Output!Y10</f>
        <v>60</v>
      </c>
      <c r="G9" s="95" t="s">
        <v>30</v>
      </c>
      <c r="H9" s="28" t="str">
        <f>Output!AC10</f>
        <v>หมวด 5 (5.1)</v>
      </c>
    </row>
    <row r="10" spans="1:8" s="91" customFormat="1">
      <c r="A10" s="89"/>
      <c r="B10" s="102"/>
      <c r="C10" s="127" t="s">
        <v>174</v>
      </c>
      <c r="D10" s="127" t="s">
        <v>173</v>
      </c>
      <c r="E10" s="4" t="s">
        <v>83</v>
      </c>
      <c r="F10" s="95">
        <f>Output!Y11</f>
        <v>28</v>
      </c>
      <c r="G10" s="95" t="s">
        <v>30</v>
      </c>
      <c r="H10" s="28" t="str">
        <f>Output!AC11</f>
        <v>หมวด 4 (4.1)</v>
      </c>
    </row>
    <row r="11" spans="1:8" s="91" customFormat="1" ht="72">
      <c r="A11" s="89"/>
      <c r="B11" s="115" t="s">
        <v>84</v>
      </c>
      <c r="C11" s="129" t="s">
        <v>174</v>
      </c>
      <c r="D11" s="129" t="s">
        <v>173</v>
      </c>
      <c r="E11" s="99" t="s">
        <v>78</v>
      </c>
      <c r="F11" s="131">
        <f>Output!Y12</f>
        <v>60</v>
      </c>
      <c r="G11" s="132" t="s">
        <v>31</v>
      </c>
      <c r="H11" s="119" t="str">
        <f>Output!AC12</f>
        <v>หมวด 4 (4.1) ดำเนินการรวบรวมกระดาษที่เสีย เพื่อนำไปใช้ประโยชน์ในสำนักงาน</v>
      </c>
    </row>
    <row r="12" spans="1:8" s="91" customFormat="1">
      <c r="A12" s="89"/>
      <c r="B12" s="5"/>
      <c r="C12" s="127" t="s">
        <v>174</v>
      </c>
      <c r="D12" s="127" t="s">
        <v>173</v>
      </c>
      <c r="E12" s="4" t="s">
        <v>79</v>
      </c>
      <c r="F12" s="95">
        <f>Output!Y13</f>
        <v>40</v>
      </c>
      <c r="G12" s="95" t="s">
        <v>30</v>
      </c>
      <c r="H12" s="28" t="str">
        <f>Output!AC13</f>
        <v>หมวด 5 (5.3)</v>
      </c>
    </row>
    <row r="13" spans="1:8" s="91" customFormat="1">
      <c r="A13" s="89"/>
      <c r="B13" s="5"/>
      <c r="C13" s="127" t="s">
        <v>174</v>
      </c>
      <c r="D13" s="127" t="s">
        <v>173</v>
      </c>
      <c r="E13" s="6" t="s">
        <v>80</v>
      </c>
      <c r="F13" s="95">
        <f>Output!Y14</f>
        <v>40</v>
      </c>
      <c r="G13" s="95" t="s">
        <v>30</v>
      </c>
      <c r="H13" s="28" t="str">
        <f>Output!AC14</f>
        <v>หมวด 5 (5.1)</v>
      </c>
    </row>
    <row r="14" spans="1:8" s="91" customFormat="1">
      <c r="A14" s="89"/>
      <c r="B14" s="5"/>
      <c r="C14" s="127" t="s">
        <v>174</v>
      </c>
      <c r="D14" s="127" t="s">
        <v>173</v>
      </c>
      <c r="E14" s="6" t="s">
        <v>81</v>
      </c>
      <c r="F14" s="95">
        <f>Output!Y15</f>
        <v>45</v>
      </c>
      <c r="G14" s="95" t="s">
        <v>30</v>
      </c>
      <c r="H14" s="28" t="str">
        <f>Output!AC15</f>
        <v>หมวด 4 (4.1)</v>
      </c>
    </row>
    <row r="15" spans="1:8" s="91" customFormat="1">
      <c r="A15" s="89"/>
      <c r="B15" s="102"/>
      <c r="C15" s="127" t="s">
        <v>174</v>
      </c>
      <c r="D15" s="127" t="s">
        <v>173</v>
      </c>
      <c r="E15" s="6" t="s">
        <v>82</v>
      </c>
      <c r="F15" s="95">
        <f>Output!Y16</f>
        <v>60</v>
      </c>
      <c r="G15" s="95" t="s">
        <v>30</v>
      </c>
      <c r="H15" s="28" t="str">
        <f>Output!AC16</f>
        <v>หมวด 5 (5.1)</v>
      </c>
    </row>
    <row r="16" spans="1:8" s="91" customFormat="1">
      <c r="A16" s="89"/>
      <c r="B16" s="102"/>
      <c r="C16" s="127" t="s">
        <v>174</v>
      </c>
      <c r="D16" s="127" t="s">
        <v>173</v>
      </c>
      <c r="E16" s="4" t="s">
        <v>83</v>
      </c>
      <c r="F16" s="95">
        <f>Output!Y17</f>
        <v>28</v>
      </c>
      <c r="G16" s="95" t="s">
        <v>30</v>
      </c>
      <c r="H16" s="28" t="str">
        <f>Output!AC17</f>
        <v>หมวด 4 (4.1)</v>
      </c>
    </row>
    <row r="17" spans="1:8" s="91" customFormat="1">
      <c r="A17" s="89"/>
      <c r="B17" s="5" t="s">
        <v>85</v>
      </c>
      <c r="C17" s="127" t="s">
        <v>174</v>
      </c>
      <c r="D17" s="127" t="s">
        <v>173</v>
      </c>
      <c r="E17" s="4" t="s">
        <v>86</v>
      </c>
      <c r="F17" s="95">
        <f>Output!Y18</f>
        <v>40</v>
      </c>
      <c r="G17" s="95" t="s">
        <v>30</v>
      </c>
      <c r="H17" s="28" t="str">
        <f>Output!AC18</f>
        <v>หมวด 5 (5.3)</v>
      </c>
    </row>
    <row r="18" spans="1:8" s="91" customFormat="1">
      <c r="A18" s="89"/>
      <c r="B18" s="5"/>
      <c r="C18" s="127" t="s">
        <v>174</v>
      </c>
      <c r="D18" s="127" t="s">
        <v>173</v>
      </c>
      <c r="E18" s="4" t="s">
        <v>87</v>
      </c>
      <c r="F18" s="95">
        <f>Output!Y19</f>
        <v>44</v>
      </c>
      <c r="G18" s="95" t="s">
        <v>30</v>
      </c>
      <c r="H18" s="28" t="str">
        <f>Output!AC19</f>
        <v>หมวด 5 (5.1)</v>
      </c>
    </row>
    <row r="19" spans="1:8" s="91" customFormat="1">
      <c r="A19" s="89"/>
      <c r="B19" s="23"/>
      <c r="C19" s="127" t="s">
        <v>174</v>
      </c>
      <c r="D19" s="127" t="s">
        <v>173</v>
      </c>
      <c r="E19" s="6" t="s">
        <v>88</v>
      </c>
      <c r="F19" s="95">
        <f>Output!Y20</f>
        <v>44</v>
      </c>
      <c r="G19" s="95" t="s">
        <v>30</v>
      </c>
      <c r="H19" s="28" t="str">
        <f>Output!AC20</f>
        <v>หมวด 5 (5.1)</v>
      </c>
    </row>
    <row r="20" spans="1:8" s="91" customFormat="1">
      <c r="A20" s="89"/>
      <c r="B20" s="5" t="s">
        <v>89</v>
      </c>
      <c r="C20" s="127" t="s">
        <v>174</v>
      </c>
      <c r="D20" s="127" t="s">
        <v>173</v>
      </c>
      <c r="E20" s="6" t="s">
        <v>92</v>
      </c>
      <c r="F20" s="95">
        <f>Output!Y21</f>
        <v>42</v>
      </c>
      <c r="G20" s="95" t="s">
        <v>30</v>
      </c>
      <c r="H20" s="28" t="str">
        <f>Output!AC21</f>
        <v>หมวด 4 (4.1)</v>
      </c>
    </row>
    <row r="21" spans="1:8" s="91" customFormat="1">
      <c r="A21" s="89"/>
      <c r="B21" s="102"/>
      <c r="C21" s="127" t="s">
        <v>174</v>
      </c>
      <c r="D21" s="127" t="s">
        <v>173</v>
      </c>
      <c r="E21" s="6" t="s">
        <v>93</v>
      </c>
      <c r="F21" s="95">
        <f>Output!Y22</f>
        <v>28</v>
      </c>
      <c r="G21" s="95" t="s">
        <v>30</v>
      </c>
      <c r="H21" s="28" t="str">
        <f>Output!AC22</f>
        <v>หมวด 4 (4.1)</v>
      </c>
    </row>
    <row r="22" spans="1:8" s="91" customFormat="1">
      <c r="A22" s="89"/>
      <c r="B22" s="102"/>
      <c r="C22" s="127" t="s">
        <v>174</v>
      </c>
      <c r="D22" s="127" t="s">
        <v>173</v>
      </c>
      <c r="E22" s="6" t="s">
        <v>94</v>
      </c>
      <c r="F22" s="95">
        <f>Output!Y23</f>
        <v>36</v>
      </c>
      <c r="G22" s="95" t="s">
        <v>30</v>
      </c>
      <c r="H22" s="28" t="str">
        <f>Output!AC23</f>
        <v>หมวด 4 (4.1)</v>
      </c>
    </row>
    <row r="23" spans="1:8" s="91" customFormat="1">
      <c r="A23" s="89"/>
      <c r="B23" s="102"/>
      <c r="C23" s="127" t="s">
        <v>174</v>
      </c>
      <c r="D23" s="127" t="s">
        <v>173</v>
      </c>
      <c r="E23" s="6" t="s">
        <v>95</v>
      </c>
      <c r="F23" s="95">
        <f>Output!Y24</f>
        <v>36</v>
      </c>
      <c r="G23" s="95" t="s">
        <v>30</v>
      </c>
      <c r="H23" s="28" t="str">
        <f>Output!AC24</f>
        <v>หมวด 4 (4.1)</v>
      </c>
    </row>
    <row r="24" spans="1:8" s="91" customFormat="1">
      <c r="A24" s="89"/>
      <c r="B24" s="5" t="s">
        <v>96</v>
      </c>
      <c r="C24" s="127" t="s">
        <v>175</v>
      </c>
      <c r="D24" s="127" t="s">
        <v>173</v>
      </c>
      <c r="E24" s="6" t="s">
        <v>92</v>
      </c>
      <c r="F24" s="95">
        <f>Output!Y25</f>
        <v>42</v>
      </c>
      <c r="G24" s="95" t="s">
        <v>30</v>
      </c>
      <c r="H24" s="28" t="str">
        <f>Output!AC25</f>
        <v>หมวด 4 (4.1)</v>
      </c>
    </row>
    <row r="25" spans="1:8" s="91" customFormat="1">
      <c r="A25" s="89"/>
      <c r="B25" s="102"/>
      <c r="C25" s="127" t="s">
        <v>175</v>
      </c>
      <c r="D25" s="127" t="s">
        <v>173</v>
      </c>
      <c r="E25" s="6" t="s">
        <v>93</v>
      </c>
      <c r="F25" s="95">
        <f>Output!Y26</f>
        <v>28</v>
      </c>
      <c r="G25" s="95" t="s">
        <v>30</v>
      </c>
      <c r="H25" s="28" t="str">
        <f>Output!AC26</f>
        <v>หมวด 4 (4.1)</v>
      </c>
    </row>
    <row r="26" spans="1:8" s="91" customFormat="1">
      <c r="A26" s="89"/>
      <c r="B26" s="102"/>
      <c r="C26" s="127" t="s">
        <v>175</v>
      </c>
      <c r="D26" s="127" t="s">
        <v>173</v>
      </c>
      <c r="E26" s="6" t="s">
        <v>94</v>
      </c>
      <c r="F26" s="95">
        <f>Output!Y27</f>
        <v>36</v>
      </c>
      <c r="G26" s="95" t="s">
        <v>30</v>
      </c>
      <c r="H26" s="28" t="str">
        <f>Output!AC27</f>
        <v>หมวด 4 (4.1)</v>
      </c>
    </row>
    <row r="27" spans="1:8" s="91" customFormat="1">
      <c r="A27" s="89"/>
      <c r="B27" s="102"/>
      <c r="C27" s="127" t="s">
        <v>175</v>
      </c>
      <c r="D27" s="127" t="s">
        <v>173</v>
      </c>
      <c r="E27" s="6" t="s">
        <v>95</v>
      </c>
      <c r="F27" s="95">
        <f>Output!Y28</f>
        <v>36</v>
      </c>
      <c r="G27" s="95" t="s">
        <v>30</v>
      </c>
      <c r="H27" s="28" t="str">
        <f>Output!AC28</f>
        <v>หมวด 4 (4.1)</v>
      </c>
    </row>
    <row r="28" spans="1:8" s="91" customFormat="1" ht="44.25">
      <c r="A28" s="89"/>
      <c r="B28" s="128" t="s">
        <v>97</v>
      </c>
      <c r="C28" s="129" t="s">
        <v>174</v>
      </c>
      <c r="D28" s="129" t="s">
        <v>173</v>
      </c>
      <c r="E28" s="99" t="s">
        <v>92</v>
      </c>
      <c r="F28" s="131">
        <f>Output!Y29</f>
        <v>42</v>
      </c>
      <c r="G28" s="131" t="s">
        <v>30</v>
      </c>
      <c r="H28" s="110" t="str">
        <f>Output!AC29</f>
        <v>หมวด 4 (4.1)</v>
      </c>
    </row>
    <row r="29" spans="1:8" s="91" customFormat="1">
      <c r="A29" s="89"/>
      <c r="B29" s="103"/>
      <c r="C29" s="127" t="s">
        <v>174</v>
      </c>
      <c r="D29" s="127" t="s">
        <v>173</v>
      </c>
      <c r="E29" s="6" t="s">
        <v>93</v>
      </c>
      <c r="F29" s="95">
        <f>Output!Y30</f>
        <v>28</v>
      </c>
      <c r="G29" s="95" t="s">
        <v>30</v>
      </c>
      <c r="H29" s="28" t="str">
        <f>Output!AC30</f>
        <v>หมวด 4 (4.1)</v>
      </c>
    </row>
    <row r="30" spans="1:8" s="91" customFormat="1">
      <c r="A30" s="89"/>
      <c r="B30" s="5" t="s">
        <v>98</v>
      </c>
      <c r="C30" s="127" t="s">
        <v>175</v>
      </c>
      <c r="D30" s="127" t="s">
        <v>173</v>
      </c>
      <c r="E30" s="6" t="s">
        <v>92</v>
      </c>
      <c r="F30" s="95">
        <f>Output!Y31</f>
        <v>42</v>
      </c>
      <c r="G30" s="95" t="s">
        <v>30</v>
      </c>
      <c r="H30" s="28" t="str">
        <f>Output!AC31</f>
        <v>หมวด 4 (4.1)</v>
      </c>
    </row>
    <row r="31" spans="1:8" s="91" customFormat="1" ht="44.25">
      <c r="A31" s="89"/>
      <c r="B31" s="128" t="s">
        <v>99</v>
      </c>
      <c r="C31" s="129" t="s">
        <v>174</v>
      </c>
      <c r="D31" s="129" t="s">
        <v>173</v>
      </c>
      <c r="E31" s="99" t="s">
        <v>101</v>
      </c>
      <c r="F31" s="131">
        <f>Output!Y32</f>
        <v>36</v>
      </c>
      <c r="G31" s="131" t="s">
        <v>30</v>
      </c>
      <c r="H31" s="110" t="str">
        <f>Output!AC32</f>
        <v>หมวด 4 (4.1)</v>
      </c>
    </row>
    <row r="32" spans="1:8" s="91" customFormat="1">
      <c r="A32" s="89"/>
      <c r="B32" s="5"/>
      <c r="C32" s="127" t="s">
        <v>174</v>
      </c>
      <c r="D32" s="127" t="s">
        <v>173</v>
      </c>
      <c r="E32" s="6" t="s">
        <v>102</v>
      </c>
      <c r="F32" s="95">
        <f>Output!Y33</f>
        <v>36</v>
      </c>
      <c r="G32" s="95" t="s">
        <v>30</v>
      </c>
      <c r="H32" s="28" t="str">
        <f>Output!AC33</f>
        <v>หมวด 4 (4.1)</v>
      </c>
    </row>
    <row r="33" spans="1:8" s="91" customFormat="1" ht="44.25">
      <c r="A33" s="89"/>
      <c r="B33" s="128" t="s">
        <v>103</v>
      </c>
      <c r="C33" s="129" t="s">
        <v>175</v>
      </c>
      <c r="D33" s="129" t="s">
        <v>173</v>
      </c>
      <c r="E33" s="99" t="s">
        <v>107</v>
      </c>
      <c r="F33" s="131">
        <f>Output!Y34</f>
        <v>40</v>
      </c>
      <c r="G33" s="131" t="s">
        <v>30</v>
      </c>
      <c r="H33" s="110" t="str">
        <f>Output!AC34</f>
        <v>หมวด 4 (4.2)</v>
      </c>
    </row>
    <row r="34" spans="1:8" s="91" customFormat="1" ht="43.5">
      <c r="A34" s="89"/>
      <c r="B34" s="5"/>
      <c r="C34" s="129" t="s">
        <v>175</v>
      </c>
      <c r="D34" s="129" t="s">
        <v>173</v>
      </c>
      <c r="E34" s="125" t="s">
        <v>108</v>
      </c>
      <c r="F34" s="131">
        <f>Output!Y35</f>
        <v>40</v>
      </c>
      <c r="G34" s="131" t="s">
        <v>30</v>
      </c>
      <c r="H34" s="110" t="str">
        <f>Output!AC35</f>
        <v>หมวด 4 (4.1)</v>
      </c>
    </row>
    <row r="35" spans="1:8" s="91" customFormat="1">
      <c r="A35" s="89"/>
      <c r="B35" s="102"/>
      <c r="C35" s="127" t="s">
        <v>175</v>
      </c>
      <c r="D35" s="127" t="s">
        <v>173</v>
      </c>
      <c r="E35" s="99" t="s">
        <v>109</v>
      </c>
      <c r="F35" s="95">
        <f>Output!Y36</f>
        <v>44</v>
      </c>
      <c r="G35" s="95" t="s">
        <v>30</v>
      </c>
      <c r="H35" s="28" t="str">
        <f>Output!AC36</f>
        <v>หมวด 5 (5.1)</v>
      </c>
    </row>
    <row r="36" spans="1:8" s="91" customFormat="1">
      <c r="A36" s="89"/>
      <c r="B36" s="102"/>
      <c r="C36" s="127" t="s">
        <v>175</v>
      </c>
      <c r="D36" s="127" t="s">
        <v>173</v>
      </c>
      <c r="E36" s="6" t="s">
        <v>110</v>
      </c>
      <c r="F36" s="95">
        <f>Output!Y37</f>
        <v>44</v>
      </c>
      <c r="G36" s="95" t="s">
        <v>30</v>
      </c>
      <c r="H36" s="28" t="str">
        <f>Output!AC37</f>
        <v>หมวด 5 (5.1)</v>
      </c>
    </row>
    <row r="37" spans="1:8" s="91" customFormat="1">
      <c r="A37" s="89"/>
      <c r="B37" s="102"/>
      <c r="C37" s="127" t="s">
        <v>175</v>
      </c>
      <c r="D37" s="127" t="s">
        <v>173</v>
      </c>
      <c r="E37" s="6" t="s">
        <v>111</v>
      </c>
      <c r="F37" s="95">
        <f>Output!Y38</f>
        <v>40</v>
      </c>
      <c r="G37" s="95" t="s">
        <v>30</v>
      </c>
      <c r="H37" s="28" t="str">
        <f>Output!AC38</f>
        <v>หมวด 4 (4.1)</v>
      </c>
    </row>
    <row r="38" spans="1:8" s="91" customFormat="1" ht="44.25">
      <c r="A38" s="89"/>
      <c r="B38" s="128" t="s">
        <v>168</v>
      </c>
      <c r="C38" s="129" t="s">
        <v>175</v>
      </c>
      <c r="D38" s="129" t="s">
        <v>173</v>
      </c>
      <c r="E38" s="99" t="s">
        <v>94</v>
      </c>
      <c r="F38" s="131">
        <f>Output!Y39</f>
        <v>36</v>
      </c>
      <c r="G38" s="131" t="s">
        <v>30</v>
      </c>
      <c r="H38" s="110" t="str">
        <f>Output!AC39</f>
        <v>หมวด 4 (4.1)</v>
      </c>
    </row>
    <row r="39" spans="1:8" s="91" customFormat="1">
      <c r="A39" s="89"/>
      <c r="B39" s="5"/>
      <c r="C39" s="127" t="s">
        <v>174</v>
      </c>
      <c r="D39" s="127" t="s">
        <v>173</v>
      </c>
      <c r="E39" s="6" t="s">
        <v>114</v>
      </c>
      <c r="F39" s="95">
        <f>Output!Y40</f>
        <v>36</v>
      </c>
      <c r="G39" s="95" t="s">
        <v>30</v>
      </c>
      <c r="H39" s="28" t="str">
        <f>Output!AC40</f>
        <v>หมวด 4 (4.1)</v>
      </c>
    </row>
    <row r="40" spans="1:8" s="91" customFormat="1">
      <c r="A40" s="89"/>
      <c r="B40" s="5"/>
      <c r="C40" s="127" t="s">
        <v>174</v>
      </c>
      <c r="D40" s="127" t="s">
        <v>173</v>
      </c>
      <c r="E40" s="4" t="s">
        <v>116</v>
      </c>
      <c r="F40" s="95">
        <f>Output!Y41</f>
        <v>40</v>
      </c>
      <c r="G40" s="95" t="s">
        <v>30</v>
      </c>
      <c r="H40" s="28" t="str">
        <f>Output!AC41</f>
        <v>หมวด 5 (5.1)</v>
      </c>
    </row>
    <row r="41" spans="1:8" s="91" customFormat="1">
      <c r="A41" s="89"/>
      <c r="B41" s="102"/>
      <c r="C41" s="127" t="s">
        <v>174</v>
      </c>
      <c r="D41" s="127" t="s">
        <v>173</v>
      </c>
      <c r="E41" s="4" t="s">
        <v>117</v>
      </c>
      <c r="F41" s="95">
        <f>Output!Y42</f>
        <v>40</v>
      </c>
      <c r="G41" s="95" t="s">
        <v>30</v>
      </c>
      <c r="H41" s="28" t="str">
        <f>Output!AC42</f>
        <v>หมวด 4 (4.1)</v>
      </c>
    </row>
    <row r="42" spans="1:8" s="91" customFormat="1">
      <c r="A42" s="89"/>
      <c r="B42" s="5" t="s">
        <v>118</v>
      </c>
      <c r="C42" s="127" t="s">
        <v>175</v>
      </c>
      <c r="D42" s="127" t="s">
        <v>173</v>
      </c>
      <c r="E42" s="6" t="s">
        <v>121</v>
      </c>
      <c r="F42" s="95">
        <f>Output!Y43</f>
        <v>40</v>
      </c>
      <c r="G42" s="95" t="s">
        <v>30</v>
      </c>
      <c r="H42" s="28" t="str">
        <f>Output!AC43</f>
        <v>หมวด 4 (4.2)</v>
      </c>
    </row>
    <row r="43" spans="1:8" s="91" customFormat="1">
      <c r="A43" s="89"/>
      <c r="B43" s="5"/>
      <c r="C43" s="127" t="s">
        <v>175</v>
      </c>
      <c r="D43" s="127" t="s">
        <v>173</v>
      </c>
      <c r="E43" s="6" t="s">
        <v>109</v>
      </c>
      <c r="F43" s="95">
        <f>Output!Y44</f>
        <v>44</v>
      </c>
      <c r="G43" s="95" t="s">
        <v>30</v>
      </c>
      <c r="H43" s="28" t="str">
        <f>Output!AC44</f>
        <v>หมวด 5 (5.1)</v>
      </c>
    </row>
    <row r="44" spans="1:8" s="91" customFormat="1">
      <c r="A44" s="89"/>
      <c r="B44" s="5"/>
      <c r="C44" s="127" t="s">
        <v>175</v>
      </c>
      <c r="D44" s="127" t="s">
        <v>173</v>
      </c>
      <c r="E44" s="99" t="s">
        <v>110</v>
      </c>
      <c r="F44" s="95">
        <f>Output!Y45</f>
        <v>44</v>
      </c>
      <c r="G44" s="95" t="s">
        <v>30</v>
      </c>
      <c r="H44" s="28" t="str">
        <f>Output!AC45</f>
        <v>หมวด 5 (5.1)</v>
      </c>
    </row>
    <row r="45" spans="1:8" s="91" customFormat="1" ht="43.5">
      <c r="A45" s="89"/>
      <c r="B45" s="102"/>
      <c r="C45" s="129" t="s">
        <v>175</v>
      </c>
      <c r="D45" s="129" t="s">
        <v>173</v>
      </c>
      <c r="E45" s="125" t="s">
        <v>122</v>
      </c>
      <c r="F45" s="131">
        <f>Output!Y46</f>
        <v>40</v>
      </c>
      <c r="G45" s="131" t="s">
        <v>30</v>
      </c>
      <c r="H45" s="110" t="str">
        <f>Output!AC46</f>
        <v>หมวด 4 (4.1)</v>
      </c>
    </row>
    <row r="46" spans="1:8" s="91" customFormat="1" ht="43.5">
      <c r="A46" s="89"/>
      <c r="B46" s="102"/>
      <c r="C46" s="129" t="s">
        <v>175</v>
      </c>
      <c r="D46" s="129" t="s">
        <v>173</v>
      </c>
      <c r="E46" s="125" t="s">
        <v>123</v>
      </c>
      <c r="F46" s="131">
        <f>Output!Y47</f>
        <v>40</v>
      </c>
      <c r="G46" s="131" t="s">
        <v>30</v>
      </c>
      <c r="H46" s="110" t="str">
        <f>Output!AC47</f>
        <v>หมวด 4 (4.1)</v>
      </c>
    </row>
    <row r="47" spans="1:8" s="91" customFormat="1" ht="44.25">
      <c r="A47" s="89"/>
      <c r="B47" s="128" t="s">
        <v>124</v>
      </c>
      <c r="C47" s="129" t="s">
        <v>174</v>
      </c>
      <c r="D47" s="129" t="s">
        <v>173</v>
      </c>
      <c r="E47" s="99" t="s">
        <v>126</v>
      </c>
      <c r="F47" s="131">
        <f>Output!Y48</f>
        <v>40</v>
      </c>
      <c r="G47" s="131" t="s">
        <v>30</v>
      </c>
      <c r="H47" s="110" t="str">
        <f>Output!AC48</f>
        <v>หมวด 4 (4.1)</v>
      </c>
    </row>
    <row r="48" spans="1:8" s="91" customFormat="1">
      <c r="A48" s="89"/>
      <c r="B48" s="5"/>
      <c r="C48" s="129" t="s">
        <v>174</v>
      </c>
      <c r="D48" s="127" t="s">
        <v>173</v>
      </c>
      <c r="E48" s="6" t="s">
        <v>127</v>
      </c>
      <c r="F48" s="95">
        <f>Output!Y49</f>
        <v>32</v>
      </c>
      <c r="G48" s="95" t="s">
        <v>30</v>
      </c>
      <c r="H48" s="28" t="str">
        <f>Output!AC49</f>
        <v>หมวด 4 (4.1)</v>
      </c>
    </row>
    <row r="49" spans="1:8" s="91" customFormat="1" ht="43.5">
      <c r="A49" s="89"/>
      <c r="B49" s="5"/>
      <c r="C49" s="129" t="s">
        <v>174</v>
      </c>
      <c r="D49" s="129" t="s">
        <v>173</v>
      </c>
      <c r="E49" s="125" t="s">
        <v>128</v>
      </c>
      <c r="F49" s="131">
        <f>Output!Y50</f>
        <v>32</v>
      </c>
      <c r="G49" s="131" t="s">
        <v>30</v>
      </c>
      <c r="H49" s="110" t="str">
        <f>Output!AC50</f>
        <v>หมวด 4 (4.1)</v>
      </c>
    </row>
    <row r="50" spans="1:8" s="91" customFormat="1" ht="48">
      <c r="A50" s="89"/>
      <c r="B50" s="120" t="s">
        <v>152</v>
      </c>
      <c r="C50" s="129" t="s">
        <v>175</v>
      </c>
      <c r="D50" s="129" t="s">
        <v>173</v>
      </c>
      <c r="E50" s="99" t="s">
        <v>121</v>
      </c>
      <c r="F50" s="131">
        <f>Output!Y51</f>
        <v>32</v>
      </c>
      <c r="G50" s="131" t="s">
        <v>30</v>
      </c>
      <c r="H50" s="119" t="str">
        <f>Output!AC51</f>
        <v>หมวด 4 (4.2) รวบรวมน้ำเสียใส่ถังพักและนำไปรดน้ำต้นไม้</v>
      </c>
    </row>
    <row r="51" spans="1:8" s="91" customFormat="1">
      <c r="A51" s="89"/>
      <c r="B51" s="102"/>
      <c r="C51" s="127" t="s">
        <v>175</v>
      </c>
      <c r="D51" s="127" t="s">
        <v>173</v>
      </c>
      <c r="E51" s="6" t="s">
        <v>131</v>
      </c>
      <c r="F51" s="95">
        <f>Output!Y52</f>
        <v>32</v>
      </c>
      <c r="G51" s="95" t="s">
        <v>30</v>
      </c>
      <c r="H51" s="28" t="str">
        <f>Output!AC52</f>
        <v>หมวด 5 (5.1)</v>
      </c>
    </row>
    <row r="52" spans="1:8" s="91" customFormat="1" ht="65.25">
      <c r="A52" s="89"/>
      <c r="B52" s="120" t="s">
        <v>153</v>
      </c>
      <c r="C52" s="129" t="s">
        <v>175</v>
      </c>
      <c r="D52" s="129" t="s">
        <v>173</v>
      </c>
      <c r="E52" s="99" t="s">
        <v>121</v>
      </c>
      <c r="F52" s="131">
        <f>Output!Y53</f>
        <v>32</v>
      </c>
      <c r="G52" s="131" t="s">
        <v>30</v>
      </c>
      <c r="H52" s="119" t="str">
        <f>Output!AC53</f>
        <v>หมวด 4 (4.2) รวบรวมน้ำเสียใส่ถังพักและนำไปรดน้ำต้นไม้</v>
      </c>
    </row>
    <row r="53" spans="1:8" s="91" customFormat="1">
      <c r="A53" s="89"/>
      <c r="B53" s="102"/>
      <c r="C53" s="127" t="s">
        <v>175</v>
      </c>
      <c r="D53" s="127" t="s">
        <v>173</v>
      </c>
      <c r="E53" s="6" t="s">
        <v>131</v>
      </c>
      <c r="F53" s="95">
        <f>Output!Y54</f>
        <v>32</v>
      </c>
      <c r="G53" s="95" t="s">
        <v>30</v>
      </c>
      <c r="H53" s="28" t="str">
        <f>Output!AC54</f>
        <v>หมวด 5 (5.1)</v>
      </c>
    </row>
    <row r="54" spans="1:8" s="91" customFormat="1">
      <c r="A54" s="89"/>
      <c r="B54" s="102"/>
      <c r="C54" s="127" t="s">
        <v>175</v>
      </c>
      <c r="D54" s="127" t="s">
        <v>173</v>
      </c>
      <c r="E54" s="6" t="s">
        <v>132</v>
      </c>
      <c r="F54" s="95">
        <f>Output!Y55</f>
        <v>32</v>
      </c>
      <c r="G54" s="95" t="s">
        <v>30</v>
      </c>
      <c r="H54" s="28" t="str">
        <f>Output!AC55</f>
        <v>หมวด 4 (4.1)</v>
      </c>
    </row>
    <row r="55" spans="1:8" s="91" customFormat="1">
      <c r="A55" s="89"/>
      <c r="B55" s="102"/>
      <c r="C55" s="127" t="s">
        <v>175</v>
      </c>
      <c r="D55" s="127" t="s">
        <v>173</v>
      </c>
      <c r="E55" s="6" t="s">
        <v>134</v>
      </c>
      <c r="F55" s="95">
        <f>Output!Y56</f>
        <v>40</v>
      </c>
      <c r="G55" s="95" t="s">
        <v>30</v>
      </c>
      <c r="H55" s="28" t="str">
        <f>Output!AC56</f>
        <v>หมวด 4 (4.1)</v>
      </c>
    </row>
    <row r="56" spans="1:8" s="91" customFormat="1">
      <c r="A56" s="89"/>
      <c r="B56" s="5" t="s">
        <v>138</v>
      </c>
      <c r="C56" s="129" t="s">
        <v>174</v>
      </c>
      <c r="D56" s="127" t="s">
        <v>173</v>
      </c>
      <c r="E56" s="6" t="s">
        <v>140</v>
      </c>
      <c r="F56" s="95">
        <f>Output!Y57</f>
        <v>40</v>
      </c>
      <c r="G56" s="95" t="s">
        <v>30</v>
      </c>
      <c r="H56" s="28" t="str">
        <f>Output!AC57</f>
        <v>หมวด 5 (5.1)</v>
      </c>
    </row>
    <row r="57" spans="1:8" s="91" customFormat="1">
      <c r="A57" s="89"/>
      <c r="B57" s="102"/>
      <c r="C57" s="129" t="s">
        <v>174</v>
      </c>
      <c r="D57" s="127" t="s">
        <v>173</v>
      </c>
      <c r="E57" s="6" t="s">
        <v>121</v>
      </c>
      <c r="F57" s="95">
        <f>Output!Y58</f>
        <v>32</v>
      </c>
      <c r="G57" s="95" t="s">
        <v>30</v>
      </c>
      <c r="H57" s="28" t="str">
        <f>Output!AC58</f>
        <v>หมวด 4 (4.2)</v>
      </c>
    </row>
    <row r="58" spans="1:8" s="91" customFormat="1">
      <c r="A58" s="89"/>
      <c r="B58" s="5" t="s">
        <v>141</v>
      </c>
      <c r="C58" s="129" t="s">
        <v>174</v>
      </c>
      <c r="D58" s="127" t="s">
        <v>173</v>
      </c>
      <c r="E58" s="6" t="s">
        <v>145</v>
      </c>
      <c r="F58" s="95">
        <f>Output!Y59</f>
        <v>45</v>
      </c>
      <c r="G58" s="95" t="s">
        <v>30</v>
      </c>
      <c r="H58" s="28" t="str">
        <f>Output!AC59</f>
        <v>หมวด 4 (4.1)</v>
      </c>
    </row>
    <row r="59" spans="1:8" s="91" customFormat="1">
      <c r="A59" s="89"/>
      <c r="B59" s="102"/>
      <c r="C59" s="129" t="s">
        <v>174</v>
      </c>
      <c r="D59" s="127" t="s">
        <v>173</v>
      </c>
      <c r="E59" s="6" t="s">
        <v>146</v>
      </c>
      <c r="F59" s="95">
        <f>Output!Y60</f>
        <v>36</v>
      </c>
      <c r="G59" s="95" t="s">
        <v>30</v>
      </c>
      <c r="H59" s="28" t="str">
        <f>Output!AC60</f>
        <v>หมวด 4 (4.1)</v>
      </c>
    </row>
    <row r="60" spans="1:8" s="91" customFormat="1" ht="43.5">
      <c r="A60" s="89"/>
      <c r="B60" s="102"/>
      <c r="C60" s="129" t="s">
        <v>174</v>
      </c>
      <c r="D60" s="129" t="s">
        <v>173</v>
      </c>
      <c r="E60" s="125" t="s">
        <v>147</v>
      </c>
      <c r="F60" s="131">
        <f>Output!Y61</f>
        <v>36</v>
      </c>
      <c r="G60" s="131" t="s">
        <v>30</v>
      </c>
      <c r="H60" s="110" t="str">
        <f>Output!AC61</f>
        <v>หมวด 4 (4.1)</v>
      </c>
    </row>
    <row r="61" spans="1:8" s="91" customFormat="1">
      <c r="A61" s="89"/>
      <c r="B61" s="102"/>
      <c r="C61" s="129" t="s">
        <v>174</v>
      </c>
      <c r="D61" s="127" t="s">
        <v>173</v>
      </c>
      <c r="E61" s="6" t="s">
        <v>148</v>
      </c>
      <c r="F61" s="95">
        <f>Output!Y62</f>
        <v>36</v>
      </c>
      <c r="G61" s="95" t="s">
        <v>30</v>
      </c>
      <c r="H61" s="28" t="str">
        <f>Output!AC62</f>
        <v>หมวด 4 (4.1)</v>
      </c>
    </row>
    <row r="62" spans="1:8" s="91" customFormat="1">
      <c r="A62" s="89"/>
      <c r="B62" s="102"/>
      <c r="C62" s="129" t="s">
        <v>174</v>
      </c>
      <c r="D62" s="127" t="s">
        <v>173</v>
      </c>
      <c r="E62" s="4" t="s">
        <v>149</v>
      </c>
      <c r="F62" s="95">
        <f>Output!Y63</f>
        <v>36</v>
      </c>
      <c r="G62" s="95" t="s">
        <v>30</v>
      </c>
      <c r="H62" s="28" t="str">
        <f>Output!AC63</f>
        <v>หมวด 4 (4.2)</v>
      </c>
    </row>
    <row r="64" spans="1:8">
      <c r="A64" s="92" t="s">
        <v>176</v>
      </c>
      <c r="B64" s="92"/>
      <c r="C64" s="92"/>
    </row>
    <row r="65" spans="1:12">
      <c r="A65" s="94" t="s">
        <v>177</v>
      </c>
      <c r="B65" s="94"/>
      <c r="C65" s="94"/>
      <c r="L65" s="94"/>
    </row>
    <row r="66" spans="1:12">
      <c r="D66" s="94"/>
      <c r="L66" s="94"/>
    </row>
    <row r="67" spans="1:12">
      <c r="D67" s="94"/>
    </row>
  </sheetData>
  <mergeCells count="2">
    <mergeCell ref="A2:H2"/>
    <mergeCell ref="A3:H3"/>
  </mergeCells>
  <pageMargins left="0.94488188976377996" right="0.55118110236220497" top="0.15748031496063" bottom="0.15748031496063" header="0.118110236220472" footer="0.118110236220472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10</vt:i4>
      </vt:variant>
    </vt:vector>
  </HeadingPairs>
  <TitlesOfParts>
    <vt:vector size="15" baseType="lpstr">
      <vt:lpstr>ตารางวิเคราะห์กระบวนการ</vt:lpstr>
      <vt:lpstr>Input</vt:lpstr>
      <vt:lpstr>Output</vt:lpstr>
      <vt:lpstr>จัดลำดับ Input</vt:lpstr>
      <vt:lpstr>จัดลำดับ Output</vt:lpstr>
      <vt:lpstr>Input!Print_Area</vt:lpstr>
      <vt:lpstr>Output!Print_Area</vt:lpstr>
      <vt:lpstr>'จัดลำดับ Input'!Print_Area</vt:lpstr>
      <vt:lpstr>'จัดลำดับ Output'!Print_Area</vt:lpstr>
      <vt:lpstr>ตารางวิเคราะห์กระบวนการ!Print_Area</vt:lpstr>
      <vt:lpstr>Input!Print_Titles</vt:lpstr>
      <vt:lpstr>Output!Print_Titles</vt:lpstr>
      <vt:lpstr>'จัดลำดับ Input'!Print_Titles</vt:lpstr>
      <vt:lpstr>'จัดลำดับ Output'!Print_Titles</vt:lpstr>
      <vt:lpstr>ตารางวิเคราะห์กระบวนการ!Print_Titles</vt:lpstr>
    </vt:vector>
  </TitlesOfParts>
  <Company>MORAKOT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</dc:creator>
  <cp:lastModifiedBy>TDS</cp:lastModifiedBy>
  <cp:lastPrinted>2025-05-29T09:34:54Z</cp:lastPrinted>
  <dcterms:created xsi:type="dcterms:W3CDTF">2007-10-26T10:10:43Z</dcterms:created>
  <dcterms:modified xsi:type="dcterms:W3CDTF">2025-07-14T03:30:13Z</dcterms:modified>
</cp:coreProperties>
</file>